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<sst xmlns="http://schemas.openxmlformats.org/spreadsheetml/2006/main" count="307" uniqueCount="216">
  <si>
    <t>OŠ MARKOVAC, VRBOVA</t>
  </si>
  <si>
    <t>OIB: 18420588822</t>
  </si>
  <si>
    <t>KONTO</t>
  </si>
  <si>
    <t>POZICIJA</t>
  </si>
  <si>
    <t>VRSTA RASHODA / IZDATAKA</t>
  </si>
  <si>
    <t>PLANIRANO (1)</t>
  </si>
  <si>
    <t>Razdjel 006 UO ZA OBRAZOVANJE, ŠPORT I KULTURU</t>
  </si>
  <si>
    <t>Glava 00601 OSNOVNE ŠKOLE</t>
  </si>
  <si>
    <t>Proračunski korisnik 11880 OŠ MARKOVAC, VRBOVA</t>
  </si>
  <si>
    <t>Izvor  4.2. PRIHODI ZA POSEBNE NAMJENE - PK</t>
  </si>
  <si>
    <t>9222</t>
  </si>
  <si>
    <t>R4701</t>
  </si>
  <si>
    <t>Manjak prihoda</t>
  </si>
  <si>
    <t>Glavni program A05 OBRAZOVANJE, ŠPORT I KULTURA</t>
  </si>
  <si>
    <t>Program 6000 Odgoj i obrazovanje</t>
  </si>
  <si>
    <t>Aktivnost A600002 Osnovno školstvo</t>
  </si>
  <si>
    <t>Izvor  5.2. DECENTRALIZIRANA SREDSTVA</t>
  </si>
  <si>
    <t>3121</t>
  </si>
  <si>
    <t>R0254-01</t>
  </si>
  <si>
    <t>Ostali rashodi za zaposlene</t>
  </si>
  <si>
    <t>3211</t>
  </si>
  <si>
    <t>R0254</t>
  </si>
  <si>
    <t>Službena putovanja</t>
  </si>
  <si>
    <t>3213</t>
  </si>
  <si>
    <t>R0255</t>
  </si>
  <si>
    <t>Stručno usavršavanje zaposlenika</t>
  </si>
  <si>
    <t>3214</t>
  </si>
  <si>
    <t>R3856</t>
  </si>
  <si>
    <t>Ostale naknade troškova zaposlenima</t>
  </si>
  <si>
    <t>3221</t>
  </si>
  <si>
    <t>R0256</t>
  </si>
  <si>
    <t>Uredski materijal i ostali materijalni rashodi</t>
  </si>
  <si>
    <t>3223</t>
  </si>
  <si>
    <t>R0257</t>
  </si>
  <si>
    <t>Energija</t>
  </si>
  <si>
    <t>3224</t>
  </si>
  <si>
    <t>R0258</t>
  </si>
  <si>
    <t>Materijal i dijelovi za tekuće i investicijsko održavanje</t>
  </si>
  <si>
    <t>3225</t>
  </si>
  <si>
    <t>R0259</t>
  </si>
  <si>
    <t>Sitni inventar i auto gume</t>
  </si>
  <si>
    <t>3227</t>
  </si>
  <si>
    <t>R2546</t>
  </si>
  <si>
    <t>Službena radna i zaštitna odijeća i obuća</t>
  </si>
  <si>
    <t>3231</t>
  </si>
  <si>
    <t>R0260</t>
  </si>
  <si>
    <t>Usluge telefona, pošte i prijevoza</t>
  </si>
  <si>
    <t>3232</t>
  </si>
  <si>
    <t>R0261</t>
  </si>
  <si>
    <t>Usluge tekućeg i investicijskog održavanja</t>
  </si>
  <si>
    <t>3233</t>
  </si>
  <si>
    <t>R0262</t>
  </si>
  <si>
    <t>Usluge promidžbe i informiranja</t>
  </si>
  <si>
    <t>3234</t>
  </si>
  <si>
    <t>R0263</t>
  </si>
  <si>
    <t>Komunalne usluge</t>
  </si>
  <si>
    <t>3236</t>
  </si>
  <si>
    <t>R0264</t>
  </si>
  <si>
    <t>Zdravstvene i veterinarske usluge</t>
  </si>
  <si>
    <t>3238</t>
  </si>
  <si>
    <t>R0265</t>
  </si>
  <si>
    <t>Računalne usluge</t>
  </si>
  <si>
    <t>3239</t>
  </si>
  <si>
    <t>R0266</t>
  </si>
  <si>
    <t>Ostale usluge</t>
  </si>
  <si>
    <t>3241</t>
  </si>
  <si>
    <t>R2960</t>
  </si>
  <si>
    <t>Naknade troškova osobama izvan radnog odnosa</t>
  </si>
  <si>
    <t>3292</t>
  </si>
  <si>
    <t>R0267</t>
  </si>
  <si>
    <t>Premije osiguranja</t>
  </si>
  <si>
    <t>3293</t>
  </si>
  <si>
    <t>R0268</t>
  </si>
  <si>
    <t>Reprezentacija</t>
  </si>
  <si>
    <t>3294</t>
  </si>
  <si>
    <t>R0269</t>
  </si>
  <si>
    <t>Članarine</t>
  </si>
  <si>
    <t>3295</t>
  </si>
  <si>
    <t>R2587</t>
  </si>
  <si>
    <t>Pristojbe i naknade</t>
  </si>
  <si>
    <t>3299</t>
  </si>
  <si>
    <t>R0270</t>
  </si>
  <si>
    <t>Ostali nespomenuti rashodi poslovanja</t>
  </si>
  <si>
    <t>3431</t>
  </si>
  <si>
    <t>R2547</t>
  </si>
  <si>
    <t>Bankarske usluge i usluge platnog prometa</t>
  </si>
  <si>
    <t>3433</t>
  </si>
  <si>
    <t>R2548</t>
  </si>
  <si>
    <t>Zatezne kamate</t>
  </si>
  <si>
    <t>3434</t>
  </si>
  <si>
    <t>R0271</t>
  </si>
  <si>
    <t>Ostali nespomenuti financijski rashodi</t>
  </si>
  <si>
    <t>3722</t>
  </si>
  <si>
    <t>R4639</t>
  </si>
  <si>
    <t>Naknade građanima i kućanstvima u naravi</t>
  </si>
  <si>
    <t>Aktivnost A600006 Financiranje iznad minimalnog standarda-osnovno školstvo</t>
  </si>
  <si>
    <t>Izvor  3.1. VLASTITI PRIHODI- PK</t>
  </si>
  <si>
    <t>R4343</t>
  </si>
  <si>
    <t>R2648</t>
  </si>
  <si>
    <t>R4344</t>
  </si>
  <si>
    <t>R4345</t>
  </si>
  <si>
    <t>4241</t>
  </si>
  <si>
    <t>R4346</t>
  </si>
  <si>
    <t>Knjige</t>
  </si>
  <si>
    <t>3111</t>
  </si>
  <si>
    <t>R2051</t>
  </si>
  <si>
    <t>Plaće za redovan rad</t>
  </si>
  <si>
    <t>R2843</t>
  </si>
  <si>
    <t>3222</t>
  </si>
  <si>
    <t>R0272</t>
  </si>
  <si>
    <t>Materijal i sirovine</t>
  </si>
  <si>
    <t>R3061</t>
  </si>
  <si>
    <t>R2878</t>
  </si>
  <si>
    <t>R2400</t>
  </si>
  <si>
    <t>R0273</t>
  </si>
  <si>
    <t>4221</t>
  </si>
  <si>
    <t>R2091</t>
  </si>
  <si>
    <t>Uredska oprema i namještaj</t>
  </si>
  <si>
    <t>4227</t>
  </si>
  <si>
    <t>R2399</t>
  </si>
  <si>
    <t>Uređaji, strojevi i oprema za ostale namjene</t>
  </si>
  <si>
    <t>Izvor  5.3. POMOĆI - PK</t>
  </si>
  <si>
    <t>R2057</t>
  </si>
  <si>
    <t>R2952</t>
  </si>
  <si>
    <t>Ostali nenavedeni rashodi za zaposlene</t>
  </si>
  <si>
    <t>3132</t>
  </si>
  <si>
    <t>R2952-01</t>
  </si>
  <si>
    <t>Doprinosi za obvezno zdravstveno osiguranje</t>
  </si>
  <si>
    <t>R4173</t>
  </si>
  <si>
    <t>3212</t>
  </si>
  <si>
    <t>R4353-01</t>
  </si>
  <si>
    <t>Naknade za prijevoz, za rad na terenu i odvojeni život</t>
  </si>
  <si>
    <t>R4353</t>
  </si>
  <si>
    <t>R2855</t>
  </si>
  <si>
    <t>R4786</t>
  </si>
  <si>
    <t>R3062</t>
  </si>
  <si>
    <t>Sitan inventar i auto gume</t>
  </si>
  <si>
    <t>R4787</t>
  </si>
  <si>
    <t>Usluge telefona,pošte i prijevoza</t>
  </si>
  <si>
    <t>R4788</t>
  </si>
  <si>
    <t>R4789</t>
  </si>
  <si>
    <t>R4790</t>
  </si>
  <si>
    <t>R4791</t>
  </si>
  <si>
    <t>3237</t>
  </si>
  <si>
    <t>R4792</t>
  </si>
  <si>
    <t>Intelektualne usluge</t>
  </si>
  <si>
    <t>R4292</t>
  </si>
  <si>
    <t>R4793</t>
  </si>
  <si>
    <t>R4461</t>
  </si>
  <si>
    <t>R4442-01</t>
  </si>
  <si>
    <t>R4794</t>
  </si>
  <si>
    <t>R4442</t>
  </si>
  <si>
    <t>R3854</t>
  </si>
  <si>
    <t>4226</t>
  </si>
  <si>
    <t>R3854-1</t>
  </si>
  <si>
    <t>Sportska i glazbena oprema</t>
  </si>
  <si>
    <t>R2092</t>
  </si>
  <si>
    <t>Izvor  6.2. DONACIJE - PK</t>
  </si>
  <si>
    <t>R3243</t>
  </si>
  <si>
    <t>Aktivnost A600012 Osiguranje školske prehrane za djecu u riziku od siromaštva</t>
  </si>
  <si>
    <t>Izvor  5.1. POMOĆI - BPŽ</t>
  </si>
  <si>
    <t>R3295</t>
  </si>
  <si>
    <t>Kapitalni projekt K600003 Ulaganja u osnovne škole</t>
  </si>
  <si>
    <t>4511</t>
  </si>
  <si>
    <t>R0274</t>
  </si>
  <si>
    <t>Sanacija školskih objekata</t>
  </si>
  <si>
    <t>Glava 00604 OSTALE JAVNE POTREBE U OBRAZOVANJU,ŠPORTU I KULTURI</t>
  </si>
  <si>
    <t>Aktivnost A600011 Pomoćnici u nastavi</t>
  </si>
  <si>
    <t>R3156</t>
  </si>
  <si>
    <t>R3156-1</t>
  </si>
  <si>
    <t>Darovi pomoćnicima u nastavi</t>
  </si>
  <si>
    <t>R3157</t>
  </si>
  <si>
    <t>3133</t>
  </si>
  <si>
    <t>R3158</t>
  </si>
  <si>
    <t>Doprinosi za obvezno osiguranje u slučaju nezaposlenosti</t>
  </si>
  <si>
    <t>R3159</t>
  </si>
  <si>
    <t>Naknade za prijevoz, za rad na terenu iodvojeni život</t>
  </si>
  <si>
    <t>Aktivnost A600014 Projekt "Školska shema"</t>
  </si>
  <si>
    <t>R2952-1</t>
  </si>
  <si>
    <t>Školska shema</t>
  </si>
  <si>
    <t>Aktivnost A600027 Projekt "Medni dan "</t>
  </si>
  <si>
    <t>R4880</t>
  </si>
  <si>
    <t>VRSTA PRIHODA / PRIMITAKA</t>
  </si>
  <si>
    <t>6614</t>
  </si>
  <si>
    <t>P0341</t>
  </si>
  <si>
    <t>Prihodi od prodaje proizvoda i robe</t>
  </si>
  <si>
    <t>P0346</t>
  </si>
  <si>
    <t>Prihod od prodaje proizvoda i robe</t>
  </si>
  <si>
    <t>9221</t>
  </si>
  <si>
    <t>P0615</t>
  </si>
  <si>
    <t>Višak prihoda</t>
  </si>
  <si>
    <t>6526</t>
  </si>
  <si>
    <t>P0086</t>
  </si>
  <si>
    <t>Ostali nespomenuti prihodi</t>
  </si>
  <si>
    <t>6331</t>
  </si>
  <si>
    <t>P0287</t>
  </si>
  <si>
    <t>Tekuće pomoći iz proračuna</t>
  </si>
  <si>
    <t>6341</t>
  </si>
  <si>
    <t>P0581</t>
  </si>
  <si>
    <t>Tekuće pomoći od izvanproračunskih korisnika</t>
  </si>
  <si>
    <t>6361</t>
  </si>
  <si>
    <t>P0287-01</t>
  </si>
  <si>
    <t>Tekuće pomoći proračunskim korisnicima iz proračuna koji im nije nadležan</t>
  </si>
  <si>
    <t>P0287-1</t>
  </si>
  <si>
    <t>Tekuće pomoći proračunskim korisnicima iz proračuna koji imne nadležan</t>
  </si>
  <si>
    <t>P0287-2</t>
  </si>
  <si>
    <t>6362</t>
  </si>
  <si>
    <t>P0551</t>
  </si>
  <si>
    <t>Kapitalne pomoći proračunskim korisnicima iz proračuna koji im nije nadležan</t>
  </si>
  <si>
    <t>P0616</t>
  </si>
  <si>
    <t>6631</t>
  </si>
  <si>
    <t>P0381</t>
  </si>
  <si>
    <t>Tekuće donacije</t>
  </si>
  <si>
    <t>PLAN REBALANSA 2022</t>
  </si>
  <si>
    <t xml:space="preserve">PRIJEDLOG REBALANSA 2022. </t>
  </si>
  <si>
    <t>PLAN REBALANSA 2022.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</si>
</sst>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A]d\.m\.yyyy\."/>
    <numFmt numFmtId="184" formatCode="[$-1041A]h:mm"/>
    <numFmt numFmtId="185" formatCode="[$-1041A]#,##0.00;\-\ #,##0.00"/>
    <numFmt numFmtId="186" formatCode="[$-1041A]#,##0.00%"/>
  </numFmts>
  <fonts count="41">
    <font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10"/>
      <name val="Arial"/>
      <family val="0"/>
    </font>
    <font>
      <b/>
      <sz val="8"/>
      <color indexed="13"/>
      <name val="Arial"/>
      <family val="0"/>
    </font>
    <font>
      <sz val="8"/>
      <color indexed="13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Border="1" applyAlignment="1" applyProtection="1">
      <alignment vertical="top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horizontal="right" vertical="top" wrapText="1" readingOrder="1"/>
      <protection locked="0"/>
    </xf>
    <xf numFmtId="185" fontId="3" fillId="33" borderId="0" xfId="0" applyNumberFormat="1" applyFont="1" applyFill="1" applyAlignment="1" applyProtection="1">
      <alignment vertical="top" wrapText="1" readingOrder="1"/>
      <protection locked="0"/>
    </xf>
    <xf numFmtId="185" fontId="3" fillId="34" borderId="0" xfId="0" applyNumberFormat="1" applyFont="1" applyFill="1" applyAlignment="1" applyProtection="1">
      <alignment vertical="top" wrapText="1" readingOrder="1"/>
      <protection locked="0"/>
    </xf>
    <xf numFmtId="185" fontId="4" fillId="35" borderId="0" xfId="0" applyNumberFormat="1" applyFont="1" applyFill="1" applyAlignment="1" applyProtection="1">
      <alignment vertical="top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185" fontId="5" fillId="0" borderId="0" xfId="0" applyNumberFormat="1" applyFont="1" applyAlignment="1" applyProtection="1">
      <alignment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2" fillId="0" borderId="10" xfId="0" applyFont="1" applyBorder="1" applyAlignment="1" applyProtection="1">
      <alignment vertical="top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horizontal="right" vertical="top" wrapText="1" readingOrder="1"/>
      <protection locked="0"/>
    </xf>
    <xf numFmtId="0" fontId="3" fillId="33" borderId="0" xfId="0" applyFont="1" applyFill="1" applyAlignment="1" applyProtection="1">
      <alignment vertical="top" wrapText="1" readingOrder="1"/>
      <protection locked="0"/>
    </xf>
    <xf numFmtId="185" fontId="3" fillId="33" borderId="0" xfId="0" applyNumberFormat="1" applyFont="1" applyFill="1" applyAlignment="1" applyProtection="1">
      <alignment vertical="top" wrapText="1" readingOrder="1"/>
      <protection locked="0"/>
    </xf>
    <xf numFmtId="0" fontId="3" fillId="34" borderId="0" xfId="0" applyFont="1" applyFill="1" applyAlignment="1" applyProtection="1">
      <alignment vertical="top" wrapText="1" readingOrder="1"/>
      <protection locked="0"/>
    </xf>
    <xf numFmtId="185" fontId="3" fillId="34" borderId="0" xfId="0" applyNumberFormat="1" applyFont="1" applyFill="1" applyAlignment="1" applyProtection="1">
      <alignment vertical="top" wrapText="1" readingOrder="1"/>
      <protection locked="0"/>
    </xf>
    <xf numFmtId="0" fontId="4" fillId="35" borderId="0" xfId="0" applyFont="1" applyFill="1" applyAlignment="1" applyProtection="1">
      <alignment vertical="top" wrapText="1" readingOrder="1"/>
      <protection locked="0"/>
    </xf>
    <xf numFmtId="185" fontId="4" fillId="35" borderId="0" xfId="0" applyNumberFormat="1" applyFont="1" applyFill="1" applyAlignment="1" applyProtection="1">
      <alignment vertical="top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185" fontId="5" fillId="0" borderId="0" xfId="0" applyNumberFormat="1" applyFont="1" applyAlignment="1" applyProtection="1">
      <alignment vertical="top" wrapText="1" readingOrder="1"/>
      <protection locked="0"/>
    </xf>
    <xf numFmtId="0" fontId="3" fillId="36" borderId="0" xfId="0" applyFont="1" applyFill="1" applyAlignment="1" applyProtection="1">
      <alignment vertical="top" wrapText="1" readingOrder="1"/>
      <protection locked="0"/>
    </xf>
    <xf numFmtId="185" fontId="3" fillId="36" borderId="0" xfId="0" applyNumberFormat="1" applyFont="1" applyFill="1" applyAlignment="1" applyProtection="1">
      <alignment vertical="top" wrapText="1" readingOrder="1"/>
      <protection locked="0"/>
    </xf>
    <xf numFmtId="0" fontId="3" fillId="37" borderId="0" xfId="0" applyFont="1" applyFill="1" applyAlignment="1" applyProtection="1">
      <alignment vertical="top" wrapText="1" readingOrder="1"/>
      <protection locked="0"/>
    </xf>
    <xf numFmtId="185" fontId="3" fillId="37" borderId="0" xfId="0" applyNumberFormat="1" applyFont="1" applyFill="1" applyAlignment="1" applyProtection="1">
      <alignment vertical="top" wrapText="1" readingOrder="1"/>
      <protection locked="0"/>
    </xf>
    <xf numFmtId="0" fontId="3" fillId="38" borderId="0" xfId="0" applyFont="1" applyFill="1" applyAlignment="1" applyProtection="1">
      <alignment vertical="top" wrapText="1" readingOrder="1"/>
      <protection locked="0"/>
    </xf>
    <xf numFmtId="185" fontId="3" fillId="38" borderId="0" xfId="0" applyNumberFormat="1" applyFont="1" applyFill="1" applyAlignment="1" applyProtection="1">
      <alignment vertical="top" wrapText="1" readingOrder="1"/>
      <protection locked="0"/>
    </xf>
    <xf numFmtId="4" fontId="0" fillId="0" borderId="0" xfId="0" applyNumberFormat="1" applyAlignment="1">
      <alignment/>
    </xf>
    <xf numFmtId="4" fontId="2" fillId="0" borderId="10" xfId="0" applyNumberFormat="1" applyFont="1" applyBorder="1" applyAlignment="1" applyProtection="1">
      <alignment horizontal="right" vertical="top" wrapText="1" readingOrder="1"/>
      <protection locked="0"/>
    </xf>
    <xf numFmtId="4" fontId="3" fillId="33" borderId="0" xfId="0" applyNumberFormat="1" applyFont="1" applyFill="1" applyAlignment="1" applyProtection="1">
      <alignment vertical="top" wrapText="1" readingOrder="1"/>
      <protection locked="0"/>
    </xf>
    <xf numFmtId="4" fontId="3" fillId="34" borderId="0" xfId="0" applyNumberFormat="1" applyFont="1" applyFill="1" applyAlignment="1" applyProtection="1">
      <alignment vertical="top" wrapText="1" readingOrder="1"/>
      <protection locked="0"/>
    </xf>
    <xf numFmtId="4" fontId="4" fillId="35" borderId="0" xfId="0" applyNumberFormat="1" applyFont="1" applyFill="1" applyAlignment="1" applyProtection="1">
      <alignment vertical="top" wrapText="1" readingOrder="1"/>
      <protection locked="0"/>
    </xf>
    <xf numFmtId="4" fontId="5" fillId="0" borderId="0" xfId="0" applyNumberFormat="1" applyFont="1" applyAlignment="1" applyProtection="1">
      <alignment vertical="top" wrapText="1" readingOrder="1"/>
      <protection locked="0"/>
    </xf>
    <xf numFmtId="4" fontId="3" fillId="36" borderId="0" xfId="0" applyNumberFormat="1" applyFont="1" applyFill="1" applyAlignment="1" applyProtection="1">
      <alignment vertical="top" wrapText="1" readingOrder="1"/>
      <protection locked="0"/>
    </xf>
    <xf numFmtId="4" fontId="3" fillId="37" borderId="0" xfId="0" applyNumberFormat="1" applyFont="1" applyFill="1" applyAlignment="1" applyProtection="1">
      <alignment vertical="top" wrapText="1" readingOrder="1"/>
      <protection locked="0"/>
    </xf>
    <xf numFmtId="4" fontId="3" fillId="38" borderId="0" xfId="0" applyNumberFormat="1" applyFont="1" applyFill="1" applyAlignment="1" applyProtection="1">
      <alignment vertical="top" wrapText="1" readingOrder="1"/>
      <protection locked="0"/>
    </xf>
    <xf numFmtId="0" fontId="23" fillId="0" borderId="0" xfId="0" applyFont="1" applyAlignment="1">
      <alignment horizontal="center"/>
    </xf>
    <xf numFmtId="0" fontId="2" fillId="0" borderId="10" xfId="0" applyFont="1" applyBorder="1" applyAlignment="1" applyProtection="1">
      <alignment horizontal="right" vertical="top" wrapText="1" readingOrder="1"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80"/>
      <rgbColor rgb="00FFFFFF"/>
      <rgbColor rgb="00282894"/>
      <rgbColor rgb="00FFFF00"/>
      <rgbColor rgb="00000000"/>
      <rgbColor rgb="003C3C9E"/>
      <rgbColor rgb="005050A8"/>
      <rgbColor rgb="006464B2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12"/>
  <sheetViews>
    <sheetView showGridLines="0" tabSelected="1" zoomScalePageLayoutView="0" workbookViewId="0" topLeftCell="A1">
      <pane ySplit="1" topLeftCell="A47" activePane="bottomLeft" state="frozen"/>
      <selection pane="topLeft" activeCell="A1" sqref="A1"/>
      <selection pane="bottomLeft" activeCell="L89" sqref="L89"/>
    </sheetView>
  </sheetViews>
  <sheetFormatPr defaultColWidth="9.140625" defaultRowHeight="12.75"/>
  <cols>
    <col min="1" max="1" width="1.28515625" style="0" customWidth="1"/>
    <col min="2" max="2" width="6.7109375" style="0" customWidth="1"/>
    <col min="3" max="3" width="8.00390625" style="0" customWidth="1"/>
    <col min="4" max="4" width="17.421875" style="0" customWidth="1"/>
    <col min="5" max="5" width="6.7109375" style="0" customWidth="1"/>
    <col min="6" max="6" width="14.7109375" style="0" customWidth="1"/>
    <col min="7" max="7" width="5.140625" style="0" customWidth="1"/>
    <col min="8" max="8" width="4.140625" style="0" customWidth="1"/>
    <col min="9" max="9" width="1.28515625" style="0" customWidth="1"/>
    <col min="10" max="10" width="6.57421875" style="0" customWidth="1"/>
    <col min="11" max="11" width="0" style="0" hidden="1" customWidth="1"/>
    <col min="12" max="12" width="11.140625" style="29" customWidth="1"/>
    <col min="13" max="13" width="2.28125" style="0" customWidth="1"/>
    <col min="14" max="14" width="0.13671875" style="0" customWidth="1"/>
    <col min="15" max="15" width="0.85546875" style="0" customWidth="1"/>
  </cols>
  <sheetData>
    <row r="1" ht="6.75" customHeight="1"/>
    <row r="2" spans="2:14" ht="12.75">
      <c r="B2" s="9" t="s">
        <v>0</v>
      </c>
      <c r="C2" s="10"/>
      <c r="D2" s="10"/>
      <c r="E2" s="10"/>
      <c r="F2" s="10"/>
      <c r="L2" s="10"/>
      <c r="M2" s="10"/>
      <c r="N2" s="10"/>
    </row>
    <row r="3" spans="2:14" ht="13.5" customHeight="1">
      <c r="B3" s="9"/>
      <c r="C3" s="10"/>
      <c r="D3" s="10"/>
      <c r="E3" s="10"/>
      <c r="L3" s="10"/>
      <c r="M3" s="10"/>
      <c r="N3" s="10"/>
    </row>
    <row r="4" spans="2:10" ht="12.75" customHeight="1">
      <c r="B4" s="9" t="s">
        <v>1</v>
      </c>
      <c r="C4" s="10"/>
      <c r="D4" s="10"/>
      <c r="F4" s="38" t="s">
        <v>214</v>
      </c>
      <c r="G4" s="38"/>
      <c r="H4" s="38"/>
      <c r="I4" s="38"/>
      <c r="J4" s="38"/>
    </row>
    <row r="5" spans="6:10" ht="12.75">
      <c r="F5" s="38"/>
      <c r="G5" s="38"/>
      <c r="H5" s="38"/>
      <c r="I5" s="38"/>
      <c r="J5" s="38"/>
    </row>
    <row r="6" spans="6:10" ht="3" customHeight="1">
      <c r="F6" s="38"/>
      <c r="G6" s="38"/>
      <c r="H6" s="38"/>
      <c r="I6" s="38"/>
      <c r="J6" s="38"/>
    </row>
    <row r="7" spans="6:10" ht="18" customHeight="1">
      <c r="F7" s="38"/>
      <c r="G7" s="38"/>
      <c r="H7" s="38"/>
      <c r="I7" s="38"/>
      <c r="J7" s="38"/>
    </row>
    <row r="8" spans="6:10" ht="3" customHeight="1">
      <c r="F8" s="38"/>
      <c r="G8" s="38"/>
      <c r="H8" s="38"/>
      <c r="I8" s="38"/>
      <c r="J8" s="38"/>
    </row>
    <row r="9" spans="9:10" ht="13.5" customHeight="1">
      <c r="I9" s="11"/>
      <c r="J9" s="10"/>
    </row>
    <row r="10" ht="6.75" customHeight="1"/>
    <row r="11" spans="2:12" ht="33.75">
      <c r="B11" s="1" t="s">
        <v>2</v>
      </c>
      <c r="C11" s="1" t="s">
        <v>3</v>
      </c>
      <c r="D11" s="12" t="s">
        <v>4</v>
      </c>
      <c r="E11" s="13"/>
      <c r="F11" s="13"/>
      <c r="G11" s="13"/>
      <c r="H11" s="14" t="s">
        <v>5</v>
      </c>
      <c r="I11" s="13"/>
      <c r="J11" s="13"/>
      <c r="K11" s="2"/>
      <c r="L11" s="30" t="s">
        <v>213</v>
      </c>
    </row>
    <row r="12" spans="2:12" ht="12.75">
      <c r="B12" s="15" t="s">
        <v>6</v>
      </c>
      <c r="C12" s="10"/>
      <c r="D12" s="10"/>
      <c r="E12" s="10"/>
      <c r="F12" s="10"/>
      <c r="G12" s="10"/>
      <c r="H12" s="16">
        <v>4097289.85</v>
      </c>
      <c r="I12" s="10"/>
      <c r="J12" s="10"/>
      <c r="L12" s="31">
        <f>SUM(L13,L97)</f>
        <v>4057966</v>
      </c>
    </row>
    <row r="13" spans="2:12" ht="12.75">
      <c r="B13" s="15" t="s">
        <v>7</v>
      </c>
      <c r="C13" s="10"/>
      <c r="D13" s="10"/>
      <c r="E13" s="10"/>
      <c r="F13" s="10"/>
      <c r="G13" s="10"/>
      <c r="H13" s="16">
        <v>3958653.85</v>
      </c>
      <c r="I13" s="10"/>
      <c r="J13" s="10"/>
      <c r="L13" s="31">
        <f>SUM(L14)</f>
        <v>3934330</v>
      </c>
    </row>
    <row r="14" spans="2:12" ht="12.75">
      <c r="B14" s="17" t="s">
        <v>8</v>
      </c>
      <c r="C14" s="10"/>
      <c r="D14" s="10"/>
      <c r="E14" s="10"/>
      <c r="F14" s="10"/>
      <c r="G14" s="10"/>
      <c r="H14" s="18">
        <v>3958653.85</v>
      </c>
      <c r="I14" s="10"/>
      <c r="J14" s="10"/>
      <c r="L14" s="32">
        <f>SUM(L17)</f>
        <v>3934330</v>
      </c>
    </row>
    <row r="15" spans="2:12" ht="12.75">
      <c r="B15" s="19" t="s">
        <v>9</v>
      </c>
      <c r="C15" s="10"/>
      <c r="D15" s="10"/>
      <c r="E15" s="10"/>
      <c r="F15" s="10"/>
      <c r="G15" s="10"/>
      <c r="H15" s="20">
        <v>0</v>
      </c>
      <c r="I15" s="10"/>
      <c r="J15" s="10"/>
      <c r="L15" s="33"/>
    </row>
    <row r="16" spans="2:12" ht="12.75">
      <c r="B16" s="7" t="s">
        <v>10</v>
      </c>
      <c r="C16" s="7" t="s">
        <v>11</v>
      </c>
      <c r="D16" s="21" t="s">
        <v>12</v>
      </c>
      <c r="E16" s="10"/>
      <c r="F16" s="10"/>
      <c r="G16" s="10"/>
      <c r="H16" s="22">
        <v>0</v>
      </c>
      <c r="I16" s="10"/>
      <c r="J16" s="10"/>
      <c r="L16" s="34"/>
    </row>
    <row r="17" spans="2:12" ht="12.75">
      <c r="B17" s="23" t="s">
        <v>13</v>
      </c>
      <c r="C17" s="10"/>
      <c r="D17" s="10"/>
      <c r="E17" s="10"/>
      <c r="F17" s="10"/>
      <c r="G17" s="10"/>
      <c r="H17" s="24">
        <v>3958653.85</v>
      </c>
      <c r="I17" s="10"/>
      <c r="J17" s="10"/>
      <c r="L17" s="35">
        <f>SUM(L18)</f>
        <v>3934330</v>
      </c>
    </row>
    <row r="18" spans="2:12" ht="12.75">
      <c r="B18" s="25" t="s">
        <v>14</v>
      </c>
      <c r="C18" s="10"/>
      <c r="D18" s="10"/>
      <c r="E18" s="10"/>
      <c r="F18" s="10"/>
      <c r="G18" s="10"/>
      <c r="H18" s="26">
        <v>3958653.85</v>
      </c>
      <c r="I18" s="10"/>
      <c r="J18" s="10"/>
      <c r="L18" s="36">
        <f>SUM(L19,L47,L91)</f>
        <v>3934330</v>
      </c>
    </row>
    <row r="19" spans="2:12" ht="12.75">
      <c r="B19" s="27" t="s">
        <v>15</v>
      </c>
      <c r="C19" s="10"/>
      <c r="D19" s="10"/>
      <c r="E19" s="10"/>
      <c r="F19" s="10"/>
      <c r="G19" s="10"/>
      <c r="H19" s="28">
        <v>136560</v>
      </c>
      <c r="I19" s="10"/>
      <c r="J19" s="10"/>
      <c r="L19" s="37">
        <f>SUM(L20)</f>
        <v>188720</v>
      </c>
    </row>
    <row r="20" spans="2:12" ht="12.75">
      <c r="B20" s="19" t="s">
        <v>16</v>
      </c>
      <c r="C20" s="10"/>
      <c r="D20" s="10"/>
      <c r="E20" s="10"/>
      <c r="F20" s="10"/>
      <c r="G20" s="10"/>
      <c r="H20" s="20">
        <v>136560</v>
      </c>
      <c r="I20" s="10"/>
      <c r="J20" s="10"/>
      <c r="L20" s="33">
        <f>SUM(L21:L46)</f>
        <v>188720</v>
      </c>
    </row>
    <row r="21" spans="2:12" ht="12.75">
      <c r="B21" s="7" t="s">
        <v>17</v>
      </c>
      <c r="C21" s="7" t="s">
        <v>18</v>
      </c>
      <c r="D21" s="21" t="s">
        <v>19</v>
      </c>
      <c r="E21" s="10"/>
      <c r="F21" s="10"/>
      <c r="G21" s="10"/>
      <c r="H21" s="22">
        <v>4000</v>
      </c>
      <c r="I21" s="10"/>
      <c r="J21" s="10"/>
      <c r="L21" s="34">
        <v>4000</v>
      </c>
    </row>
    <row r="22" spans="2:12" ht="12.75">
      <c r="B22" s="7" t="s">
        <v>20</v>
      </c>
      <c r="C22" s="7" t="s">
        <v>21</v>
      </c>
      <c r="D22" s="21" t="s">
        <v>22</v>
      </c>
      <c r="E22" s="10"/>
      <c r="F22" s="10"/>
      <c r="G22" s="10"/>
      <c r="H22" s="22">
        <v>12540</v>
      </c>
      <c r="I22" s="10"/>
      <c r="J22" s="10"/>
      <c r="L22" s="34">
        <v>13600</v>
      </c>
    </row>
    <row r="23" spans="2:12" ht="12.75">
      <c r="B23" s="7" t="s">
        <v>23</v>
      </c>
      <c r="C23" s="7" t="s">
        <v>24</v>
      </c>
      <c r="D23" s="21" t="s">
        <v>25</v>
      </c>
      <c r="E23" s="10"/>
      <c r="F23" s="10"/>
      <c r="G23" s="10"/>
      <c r="H23" s="22">
        <v>2500</v>
      </c>
      <c r="I23" s="10"/>
      <c r="J23" s="10"/>
      <c r="L23" s="34">
        <v>2000</v>
      </c>
    </row>
    <row r="24" spans="2:12" ht="12.75">
      <c r="B24" s="7" t="s">
        <v>26</v>
      </c>
      <c r="C24" s="7" t="s">
        <v>27</v>
      </c>
      <c r="D24" s="21" t="s">
        <v>28</v>
      </c>
      <c r="E24" s="10"/>
      <c r="F24" s="10"/>
      <c r="G24" s="10"/>
      <c r="H24" s="22">
        <v>1200</v>
      </c>
      <c r="I24" s="10"/>
      <c r="J24" s="10"/>
      <c r="L24" s="34">
        <v>700</v>
      </c>
    </row>
    <row r="25" spans="2:12" ht="12.75">
      <c r="B25" s="7" t="s">
        <v>29</v>
      </c>
      <c r="C25" s="7" t="s">
        <v>30</v>
      </c>
      <c r="D25" s="21" t="s">
        <v>31</v>
      </c>
      <c r="E25" s="10"/>
      <c r="F25" s="10"/>
      <c r="G25" s="10"/>
      <c r="H25" s="22">
        <v>30000</v>
      </c>
      <c r="I25" s="10"/>
      <c r="J25" s="10"/>
      <c r="L25" s="34">
        <v>33390</v>
      </c>
    </row>
    <row r="26" spans="2:12" ht="12.75">
      <c r="B26" s="7" t="s">
        <v>32</v>
      </c>
      <c r="C26" s="7" t="s">
        <v>33</v>
      </c>
      <c r="D26" s="21" t="s">
        <v>34</v>
      </c>
      <c r="E26" s="10"/>
      <c r="F26" s="10"/>
      <c r="G26" s="10"/>
      <c r="H26" s="22">
        <v>34920</v>
      </c>
      <c r="I26" s="10"/>
      <c r="J26" s="10"/>
      <c r="L26" s="34">
        <v>34920</v>
      </c>
    </row>
    <row r="27" spans="2:12" ht="12.75">
      <c r="B27" s="7" t="s">
        <v>35</v>
      </c>
      <c r="C27" s="7" t="s">
        <v>36</v>
      </c>
      <c r="D27" s="21" t="s">
        <v>37</v>
      </c>
      <c r="E27" s="10"/>
      <c r="F27" s="10"/>
      <c r="G27" s="10"/>
      <c r="H27" s="22">
        <v>0</v>
      </c>
      <c r="I27" s="10"/>
      <c r="J27" s="10"/>
      <c r="L27" s="34">
        <v>0</v>
      </c>
    </row>
    <row r="28" spans="2:12" ht="12.75">
      <c r="B28" s="7" t="s">
        <v>38</v>
      </c>
      <c r="C28" s="7" t="s">
        <v>39</v>
      </c>
      <c r="D28" s="21" t="s">
        <v>40</v>
      </c>
      <c r="E28" s="10"/>
      <c r="F28" s="10"/>
      <c r="G28" s="10"/>
      <c r="H28" s="22">
        <v>3000</v>
      </c>
      <c r="I28" s="10"/>
      <c r="J28" s="10"/>
      <c r="L28" s="34">
        <v>4900</v>
      </c>
    </row>
    <row r="29" spans="2:12" ht="12.75">
      <c r="B29" s="7" t="s">
        <v>41</v>
      </c>
      <c r="C29" s="7" t="s">
        <v>42</v>
      </c>
      <c r="D29" s="21" t="s">
        <v>43</v>
      </c>
      <c r="E29" s="10"/>
      <c r="F29" s="10"/>
      <c r="G29" s="10"/>
      <c r="H29" s="22">
        <v>0</v>
      </c>
      <c r="I29" s="10"/>
      <c r="J29" s="10"/>
      <c r="L29" s="34">
        <v>0</v>
      </c>
    </row>
    <row r="30" spans="2:12" ht="12.75">
      <c r="B30" s="7" t="s">
        <v>44</v>
      </c>
      <c r="C30" s="7" t="s">
        <v>45</v>
      </c>
      <c r="D30" s="21" t="s">
        <v>46</v>
      </c>
      <c r="E30" s="10"/>
      <c r="F30" s="10"/>
      <c r="G30" s="10"/>
      <c r="H30" s="22">
        <v>4200</v>
      </c>
      <c r="I30" s="10"/>
      <c r="J30" s="10"/>
      <c r="L30" s="34">
        <v>56360</v>
      </c>
    </row>
    <row r="31" spans="2:12" ht="12.75">
      <c r="B31" s="7" t="s">
        <v>47</v>
      </c>
      <c r="C31" s="7" t="s">
        <v>48</v>
      </c>
      <c r="D31" s="21" t="s">
        <v>49</v>
      </c>
      <c r="E31" s="10"/>
      <c r="F31" s="10"/>
      <c r="G31" s="10"/>
      <c r="H31" s="22">
        <v>0</v>
      </c>
      <c r="I31" s="10"/>
      <c r="J31" s="10"/>
      <c r="L31" s="34">
        <v>0</v>
      </c>
    </row>
    <row r="32" spans="2:12" ht="12.75">
      <c r="B32" s="7" t="s">
        <v>50</v>
      </c>
      <c r="C32" s="7" t="s">
        <v>51</v>
      </c>
      <c r="D32" s="21" t="s">
        <v>52</v>
      </c>
      <c r="E32" s="10"/>
      <c r="F32" s="10"/>
      <c r="G32" s="10"/>
      <c r="H32" s="22">
        <v>0</v>
      </c>
      <c r="I32" s="10"/>
      <c r="J32" s="10"/>
      <c r="L32" s="34">
        <v>0</v>
      </c>
    </row>
    <row r="33" spans="2:12" ht="12.75">
      <c r="B33" s="7" t="s">
        <v>53</v>
      </c>
      <c r="C33" s="7" t="s">
        <v>54</v>
      </c>
      <c r="D33" s="21" t="s">
        <v>55</v>
      </c>
      <c r="E33" s="10"/>
      <c r="F33" s="10"/>
      <c r="G33" s="10"/>
      <c r="H33" s="22">
        <v>13000</v>
      </c>
      <c r="I33" s="10"/>
      <c r="J33" s="10"/>
      <c r="L33" s="34">
        <v>10500</v>
      </c>
    </row>
    <row r="34" spans="2:12" ht="12.75">
      <c r="B34" s="7" t="s">
        <v>56</v>
      </c>
      <c r="C34" s="7" t="s">
        <v>57</v>
      </c>
      <c r="D34" s="21" t="s">
        <v>58</v>
      </c>
      <c r="E34" s="10"/>
      <c r="F34" s="10"/>
      <c r="G34" s="10"/>
      <c r="H34" s="22">
        <v>7000</v>
      </c>
      <c r="I34" s="10"/>
      <c r="J34" s="10"/>
      <c r="L34" s="34">
        <v>8500</v>
      </c>
    </row>
    <row r="35" spans="2:12" ht="12.75">
      <c r="B35" s="7" t="s">
        <v>59</v>
      </c>
      <c r="C35" s="7" t="s">
        <v>60</v>
      </c>
      <c r="D35" s="21" t="s">
        <v>61</v>
      </c>
      <c r="E35" s="10"/>
      <c r="F35" s="10"/>
      <c r="G35" s="10"/>
      <c r="H35" s="22">
        <v>9100</v>
      </c>
      <c r="I35" s="10"/>
      <c r="J35" s="10"/>
      <c r="L35" s="34">
        <v>9100</v>
      </c>
    </row>
    <row r="36" spans="2:12" ht="12.75">
      <c r="B36" s="7" t="s">
        <v>62</v>
      </c>
      <c r="C36" s="7" t="s">
        <v>63</v>
      </c>
      <c r="D36" s="21" t="s">
        <v>64</v>
      </c>
      <c r="E36" s="10"/>
      <c r="F36" s="10"/>
      <c r="G36" s="10"/>
      <c r="H36" s="22">
        <v>3500</v>
      </c>
      <c r="I36" s="10"/>
      <c r="J36" s="10"/>
      <c r="L36" s="34">
        <v>4000</v>
      </c>
    </row>
    <row r="37" spans="2:12" ht="12.75">
      <c r="B37" s="7" t="s">
        <v>65</v>
      </c>
      <c r="C37" s="7" t="s">
        <v>66</v>
      </c>
      <c r="D37" s="21" t="s">
        <v>67</v>
      </c>
      <c r="E37" s="10"/>
      <c r="F37" s="10"/>
      <c r="G37" s="10"/>
      <c r="H37" s="22">
        <v>0</v>
      </c>
      <c r="I37" s="10"/>
      <c r="J37" s="10"/>
      <c r="L37" s="34">
        <v>0</v>
      </c>
    </row>
    <row r="38" spans="2:12" ht="12.75">
      <c r="B38" s="7" t="s">
        <v>68</v>
      </c>
      <c r="C38" s="7" t="s">
        <v>69</v>
      </c>
      <c r="D38" s="21" t="s">
        <v>70</v>
      </c>
      <c r="E38" s="10"/>
      <c r="F38" s="10"/>
      <c r="G38" s="10"/>
      <c r="H38" s="22">
        <v>2000</v>
      </c>
      <c r="I38" s="10"/>
      <c r="J38" s="10"/>
      <c r="L38" s="34">
        <v>1200</v>
      </c>
    </row>
    <row r="39" spans="2:12" ht="12.75">
      <c r="B39" s="7" t="s">
        <v>71</v>
      </c>
      <c r="C39" s="7" t="s">
        <v>72</v>
      </c>
      <c r="D39" s="21" t="s">
        <v>73</v>
      </c>
      <c r="E39" s="10"/>
      <c r="F39" s="10"/>
      <c r="G39" s="10"/>
      <c r="H39" s="22">
        <v>3000</v>
      </c>
      <c r="I39" s="10"/>
      <c r="J39" s="10"/>
      <c r="L39" s="34">
        <v>3000</v>
      </c>
    </row>
    <row r="40" spans="2:12" ht="12.75">
      <c r="B40" s="7" t="s">
        <v>74</v>
      </c>
      <c r="C40" s="7" t="s">
        <v>75</v>
      </c>
      <c r="D40" s="21" t="s">
        <v>76</v>
      </c>
      <c r="E40" s="10"/>
      <c r="F40" s="10"/>
      <c r="G40" s="10"/>
      <c r="H40" s="22">
        <v>650</v>
      </c>
      <c r="I40" s="10"/>
      <c r="J40" s="10"/>
      <c r="L40" s="34">
        <v>1200</v>
      </c>
    </row>
    <row r="41" spans="2:12" ht="12.75">
      <c r="B41" s="7" t="s">
        <v>77</v>
      </c>
      <c r="C41" s="7" t="s">
        <v>78</v>
      </c>
      <c r="D41" s="21" t="s">
        <v>79</v>
      </c>
      <c r="E41" s="10"/>
      <c r="F41" s="10"/>
      <c r="G41" s="10"/>
      <c r="H41" s="22">
        <v>600</v>
      </c>
      <c r="I41" s="10"/>
      <c r="J41" s="10"/>
      <c r="L41" s="34">
        <v>500</v>
      </c>
    </row>
    <row r="42" spans="2:12" ht="12.75">
      <c r="B42" s="7" t="s">
        <v>80</v>
      </c>
      <c r="C42" s="7" t="s">
        <v>81</v>
      </c>
      <c r="D42" s="21" t="s">
        <v>82</v>
      </c>
      <c r="E42" s="10"/>
      <c r="F42" s="10"/>
      <c r="G42" s="10"/>
      <c r="H42" s="22">
        <v>1200</v>
      </c>
      <c r="I42" s="10"/>
      <c r="J42" s="10"/>
      <c r="L42" s="34">
        <v>800</v>
      </c>
    </row>
    <row r="43" spans="2:12" ht="12.75">
      <c r="B43" s="7" t="s">
        <v>83</v>
      </c>
      <c r="C43" s="7" t="s">
        <v>84</v>
      </c>
      <c r="D43" s="21" t="s">
        <v>85</v>
      </c>
      <c r="E43" s="10"/>
      <c r="F43" s="10"/>
      <c r="G43" s="10"/>
      <c r="H43" s="22">
        <v>50</v>
      </c>
      <c r="I43" s="10"/>
      <c r="J43" s="10"/>
      <c r="L43" s="34">
        <v>0</v>
      </c>
    </row>
    <row r="44" spans="2:12" ht="12.75">
      <c r="B44" s="7" t="s">
        <v>86</v>
      </c>
      <c r="C44" s="7" t="s">
        <v>87</v>
      </c>
      <c r="D44" s="21" t="s">
        <v>88</v>
      </c>
      <c r="E44" s="10"/>
      <c r="F44" s="10"/>
      <c r="G44" s="10"/>
      <c r="H44" s="22">
        <v>50</v>
      </c>
      <c r="I44" s="10"/>
      <c r="J44" s="10"/>
      <c r="L44" s="34">
        <v>50</v>
      </c>
    </row>
    <row r="45" spans="2:12" ht="12.75">
      <c r="B45" s="7" t="s">
        <v>89</v>
      </c>
      <c r="C45" s="7" t="s">
        <v>90</v>
      </c>
      <c r="D45" s="21" t="s">
        <v>91</v>
      </c>
      <c r="E45" s="10"/>
      <c r="F45" s="10"/>
      <c r="G45" s="10"/>
      <c r="H45" s="22">
        <v>50</v>
      </c>
      <c r="I45" s="10"/>
      <c r="J45" s="10"/>
      <c r="L45" s="34">
        <v>0</v>
      </c>
    </row>
    <row r="46" spans="2:12" ht="12.75">
      <c r="B46" s="7" t="s">
        <v>92</v>
      </c>
      <c r="C46" s="7" t="s">
        <v>93</v>
      </c>
      <c r="D46" s="21" t="s">
        <v>94</v>
      </c>
      <c r="E46" s="10"/>
      <c r="F46" s="10"/>
      <c r="G46" s="10"/>
      <c r="H46" s="22">
        <v>4000</v>
      </c>
      <c r="I46" s="10"/>
      <c r="J46" s="10"/>
      <c r="L46" s="34">
        <v>0</v>
      </c>
    </row>
    <row r="47" spans="2:12" ht="12.75">
      <c r="B47" s="27" t="s">
        <v>95</v>
      </c>
      <c r="C47" s="10"/>
      <c r="D47" s="10"/>
      <c r="E47" s="10"/>
      <c r="F47" s="10"/>
      <c r="G47" s="10"/>
      <c r="H47" s="28">
        <v>3767640</v>
      </c>
      <c r="I47" s="10"/>
      <c r="J47" s="10"/>
      <c r="L47" s="37">
        <f>SUM(L48,L54,L64,L89)</f>
        <v>3732610</v>
      </c>
    </row>
    <row r="48" spans="2:12" ht="12.75">
      <c r="B48" s="19" t="s">
        <v>96</v>
      </c>
      <c r="C48" s="10"/>
      <c r="D48" s="10"/>
      <c r="E48" s="10"/>
      <c r="F48" s="10"/>
      <c r="G48" s="10"/>
      <c r="H48" s="20">
        <v>15000</v>
      </c>
      <c r="I48" s="10"/>
      <c r="J48" s="10"/>
      <c r="L48" s="33">
        <f>SUM(L49:L53)</f>
        <v>15000</v>
      </c>
    </row>
    <row r="49" spans="2:12" ht="12.75">
      <c r="B49" s="7" t="s">
        <v>20</v>
      </c>
      <c r="C49" s="7" t="s">
        <v>97</v>
      </c>
      <c r="D49" s="21" t="s">
        <v>22</v>
      </c>
      <c r="E49" s="10"/>
      <c r="F49" s="10"/>
      <c r="G49" s="10"/>
      <c r="H49" s="22">
        <v>1000</v>
      </c>
      <c r="I49" s="10"/>
      <c r="J49" s="10"/>
      <c r="L49" s="34">
        <v>1000</v>
      </c>
    </row>
    <row r="50" spans="2:12" ht="12.75">
      <c r="B50" s="7" t="s">
        <v>29</v>
      </c>
      <c r="C50" s="7" t="s">
        <v>98</v>
      </c>
      <c r="D50" s="21" t="s">
        <v>31</v>
      </c>
      <c r="E50" s="10"/>
      <c r="F50" s="10"/>
      <c r="G50" s="10"/>
      <c r="H50" s="22">
        <v>10000</v>
      </c>
      <c r="I50" s="10"/>
      <c r="J50" s="10"/>
      <c r="L50" s="34">
        <v>10000</v>
      </c>
    </row>
    <row r="51" spans="2:12" ht="12.75">
      <c r="B51" s="7" t="s">
        <v>38</v>
      </c>
      <c r="C51" s="7" t="s">
        <v>99</v>
      </c>
      <c r="D51" s="21" t="s">
        <v>40</v>
      </c>
      <c r="E51" s="10"/>
      <c r="F51" s="10"/>
      <c r="G51" s="10"/>
      <c r="H51" s="22">
        <v>2000</v>
      </c>
      <c r="I51" s="10"/>
      <c r="J51" s="10"/>
      <c r="L51" s="34">
        <v>2000</v>
      </c>
    </row>
    <row r="52" spans="2:12" ht="12.75">
      <c r="B52" s="7" t="s">
        <v>71</v>
      </c>
      <c r="C52" s="7" t="s">
        <v>100</v>
      </c>
      <c r="D52" s="21" t="s">
        <v>73</v>
      </c>
      <c r="E52" s="10"/>
      <c r="F52" s="10"/>
      <c r="G52" s="10"/>
      <c r="H52" s="22">
        <v>2000</v>
      </c>
      <c r="I52" s="10"/>
      <c r="J52" s="10"/>
      <c r="L52" s="34">
        <v>2000</v>
      </c>
    </row>
    <row r="53" spans="2:12" ht="12.75">
      <c r="B53" s="7" t="s">
        <v>101</v>
      </c>
      <c r="C53" s="7" t="s">
        <v>102</v>
      </c>
      <c r="D53" s="21" t="s">
        <v>103</v>
      </c>
      <c r="E53" s="10"/>
      <c r="F53" s="10"/>
      <c r="G53" s="10"/>
      <c r="H53" s="22">
        <v>0</v>
      </c>
      <c r="I53" s="10"/>
      <c r="J53" s="10"/>
      <c r="L53" s="34">
        <v>0</v>
      </c>
    </row>
    <row r="54" spans="2:12" ht="12.75">
      <c r="B54" s="19" t="s">
        <v>9</v>
      </c>
      <c r="C54" s="10"/>
      <c r="D54" s="10"/>
      <c r="E54" s="10"/>
      <c r="F54" s="10"/>
      <c r="G54" s="10"/>
      <c r="H54" s="20">
        <v>27430</v>
      </c>
      <c r="I54" s="10"/>
      <c r="J54" s="10"/>
      <c r="L54" s="33">
        <f>SUM(L55:L63)</f>
        <v>15030</v>
      </c>
    </row>
    <row r="55" spans="2:12" ht="12.75">
      <c r="B55" s="7" t="s">
        <v>104</v>
      </c>
      <c r="C55" s="7" t="s">
        <v>105</v>
      </c>
      <c r="D55" s="21" t="s">
        <v>106</v>
      </c>
      <c r="E55" s="10"/>
      <c r="F55" s="10"/>
      <c r="G55" s="10"/>
      <c r="H55" s="22">
        <v>0</v>
      </c>
      <c r="I55" s="10"/>
      <c r="J55" s="10"/>
      <c r="L55" s="34">
        <v>0</v>
      </c>
    </row>
    <row r="56" spans="2:12" ht="12.75">
      <c r="B56" s="7" t="s">
        <v>20</v>
      </c>
      <c r="C56" s="7" t="s">
        <v>107</v>
      </c>
      <c r="D56" s="21" t="s">
        <v>22</v>
      </c>
      <c r="E56" s="10"/>
      <c r="F56" s="10"/>
      <c r="G56" s="10"/>
      <c r="H56" s="22">
        <v>0</v>
      </c>
      <c r="I56" s="10"/>
      <c r="J56" s="10"/>
      <c r="L56" s="34">
        <v>0</v>
      </c>
    </row>
    <row r="57" spans="2:12" ht="12.75">
      <c r="B57" s="7" t="s">
        <v>108</v>
      </c>
      <c r="C57" s="7" t="s">
        <v>109</v>
      </c>
      <c r="D57" s="21" t="s">
        <v>110</v>
      </c>
      <c r="E57" s="10"/>
      <c r="F57" s="10"/>
      <c r="G57" s="10"/>
      <c r="H57" s="22">
        <v>24800</v>
      </c>
      <c r="I57" s="10"/>
      <c r="J57" s="10"/>
      <c r="L57" s="34">
        <v>12400</v>
      </c>
    </row>
    <row r="58" spans="2:12" ht="12.75">
      <c r="B58" s="7" t="s">
        <v>38</v>
      </c>
      <c r="C58" s="7" t="s">
        <v>111</v>
      </c>
      <c r="D58" s="21" t="s">
        <v>40</v>
      </c>
      <c r="E58" s="10"/>
      <c r="F58" s="10"/>
      <c r="G58" s="10"/>
      <c r="H58" s="22">
        <v>0</v>
      </c>
      <c r="I58" s="10"/>
      <c r="J58" s="10"/>
      <c r="L58" s="34">
        <v>0</v>
      </c>
    </row>
    <row r="59" spans="2:12" ht="12.75">
      <c r="B59" s="7" t="s">
        <v>47</v>
      </c>
      <c r="C59" s="7" t="s">
        <v>112</v>
      </c>
      <c r="D59" s="21" t="s">
        <v>49</v>
      </c>
      <c r="E59" s="10"/>
      <c r="F59" s="10"/>
      <c r="G59" s="10"/>
      <c r="H59" s="22">
        <v>2000</v>
      </c>
      <c r="I59" s="10"/>
      <c r="J59" s="10"/>
      <c r="L59" s="34">
        <v>2000</v>
      </c>
    </row>
    <row r="60" spans="2:12" ht="12.75">
      <c r="B60" s="7" t="s">
        <v>65</v>
      </c>
      <c r="C60" s="7" t="s">
        <v>113</v>
      </c>
      <c r="D60" s="21" t="s">
        <v>67</v>
      </c>
      <c r="E60" s="10"/>
      <c r="F60" s="10"/>
      <c r="G60" s="10"/>
      <c r="H60" s="22">
        <v>0</v>
      </c>
      <c r="I60" s="10"/>
      <c r="J60" s="10"/>
      <c r="L60" s="34">
        <v>0</v>
      </c>
    </row>
    <row r="61" spans="2:12" ht="12.75">
      <c r="B61" s="7" t="s">
        <v>68</v>
      </c>
      <c r="C61" s="7" t="s">
        <v>114</v>
      </c>
      <c r="D61" s="21" t="s">
        <v>70</v>
      </c>
      <c r="E61" s="10"/>
      <c r="F61" s="10"/>
      <c r="G61" s="10"/>
      <c r="H61" s="22">
        <v>630</v>
      </c>
      <c r="I61" s="10"/>
      <c r="J61" s="10"/>
      <c r="L61" s="34">
        <v>630</v>
      </c>
    </row>
    <row r="62" spans="2:12" ht="12.75">
      <c r="B62" s="7" t="s">
        <v>115</v>
      </c>
      <c r="C62" s="7" t="s">
        <v>116</v>
      </c>
      <c r="D62" s="21" t="s">
        <v>117</v>
      </c>
      <c r="E62" s="10"/>
      <c r="F62" s="10"/>
      <c r="G62" s="10"/>
      <c r="H62" s="22">
        <v>0</v>
      </c>
      <c r="I62" s="10"/>
      <c r="J62" s="10"/>
      <c r="L62" s="34">
        <v>0</v>
      </c>
    </row>
    <row r="63" spans="2:12" ht="12.75">
      <c r="B63" s="7" t="s">
        <v>118</v>
      </c>
      <c r="C63" s="7" t="s">
        <v>119</v>
      </c>
      <c r="D63" s="21" t="s">
        <v>120</v>
      </c>
      <c r="E63" s="10"/>
      <c r="F63" s="10"/>
      <c r="G63" s="10"/>
      <c r="H63" s="22">
        <v>0</v>
      </c>
      <c r="I63" s="10"/>
      <c r="J63" s="10"/>
      <c r="L63" s="34">
        <v>0</v>
      </c>
    </row>
    <row r="64" spans="2:12" ht="12.75">
      <c r="B64" s="19" t="s">
        <v>121</v>
      </c>
      <c r="C64" s="10"/>
      <c r="D64" s="10"/>
      <c r="E64" s="10"/>
      <c r="F64" s="10"/>
      <c r="G64" s="10"/>
      <c r="H64" s="20">
        <v>3723680</v>
      </c>
      <c r="I64" s="10"/>
      <c r="J64" s="10"/>
      <c r="L64" s="33">
        <f>SUM(L65:L88)</f>
        <v>3702050</v>
      </c>
    </row>
    <row r="65" spans="2:12" ht="12.75">
      <c r="B65" s="7" t="s">
        <v>104</v>
      </c>
      <c r="C65" s="7" t="s">
        <v>122</v>
      </c>
      <c r="D65" s="21" t="s">
        <v>106</v>
      </c>
      <c r="E65" s="10"/>
      <c r="F65" s="10"/>
      <c r="G65" s="10"/>
      <c r="H65" s="22">
        <v>2924400</v>
      </c>
      <c r="I65" s="10"/>
      <c r="J65" s="10"/>
      <c r="L65" s="34">
        <v>2924000</v>
      </c>
    </row>
    <row r="66" spans="2:12" ht="12.75">
      <c r="B66" s="7" t="s">
        <v>17</v>
      </c>
      <c r="C66" s="7" t="s">
        <v>123</v>
      </c>
      <c r="D66" s="21" t="s">
        <v>124</v>
      </c>
      <c r="E66" s="10"/>
      <c r="F66" s="10"/>
      <c r="G66" s="10"/>
      <c r="H66" s="22">
        <v>70000</v>
      </c>
      <c r="I66" s="10"/>
      <c r="J66" s="10"/>
      <c r="L66" s="34">
        <v>70000</v>
      </c>
    </row>
    <row r="67" spans="2:12" ht="12.75">
      <c r="B67" s="7" t="s">
        <v>125</v>
      </c>
      <c r="C67" s="7" t="s">
        <v>126</v>
      </c>
      <c r="D67" s="21" t="s">
        <v>127</v>
      </c>
      <c r="E67" s="10"/>
      <c r="F67" s="10"/>
      <c r="G67" s="10"/>
      <c r="H67" s="22">
        <v>482520</v>
      </c>
      <c r="I67" s="10"/>
      <c r="J67" s="10"/>
      <c r="L67" s="34">
        <v>482500</v>
      </c>
    </row>
    <row r="68" spans="2:12" ht="12.75">
      <c r="B68" s="7" t="s">
        <v>20</v>
      </c>
      <c r="C68" s="7" t="s">
        <v>128</v>
      </c>
      <c r="D68" s="21" t="s">
        <v>22</v>
      </c>
      <c r="E68" s="10"/>
      <c r="F68" s="10"/>
      <c r="G68" s="10"/>
      <c r="H68" s="22">
        <v>3000</v>
      </c>
      <c r="I68" s="10"/>
      <c r="J68" s="10"/>
      <c r="L68" s="34">
        <v>3000</v>
      </c>
    </row>
    <row r="69" spans="2:12" ht="12.75">
      <c r="B69" s="7" t="s">
        <v>129</v>
      </c>
      <c r="C69" s="7" t="s">
        <v>130</v>
      </c>
      <c r="D69" s="21" t="s">
        <v>131</v>
      </c>
      <c r="E69" s="10"/>
      <c r="F69" s="10"/>
      <c r="G69" s="10"/>
      <c r="H69" s="22">
        <v>145610</v>
      </c>
      <c r="I69" s="10"/>
      <c r="J69" s="10"/>
      <c r="L69" s="34">
        <v>145610</v>
      </c>
    </row>
    <row r="70" spans="2:12" ht="12.75">
      <c r="B70" s="7" t="s">
        <v>23</v>
      </c>
      <c r="C70" s="7" t="s">
        <v>132</v>
      </c>
      <c r="D70" s="21" t="s">
        <v>25</v>
      </c>
      <c r="E70" s="10"/>
      <c r="F70" s="10"/>
      <c r="G70" s="10"/>
      <c r="H70" s="22">
        <v>2150</v>
      </c>
      <c r="I70" s="10"/>
      <c r="J70" s="10"/>
      <c r="L70" s="34">
        <v>2150</v>
      </c>
    </row>
    <row r="71" spans="2:12" ht="12.75">
      <c r="B71" s="7" t="s">
        <v>29</v>
      </c>
      <c r="C71" s="7" t="s">
        <v>133</v>
      </c>
      <c r="D71" s="21" t="s">
        <v>31</v>
      </c>
      <c r="E71" s="10"/>
      <c r="F71" s="10"/>
      <c r="G71" s="10"/>
      <c r="H71" s="22">
        <v>0</v>
      </c>
      <c r="I71" s="10"/>
      <c r="J71" s="10"/>
      <c r="L71" s="34">
        <v>0</v>
      </c>
    </row>
    <row r="72" spans="2:12" ht="12.75">
      <c r="B72" s="7" t="s">
        <v>35</v>
      </c>
      <c r="C72" s="7" t="s">
        <v>134</v>
      </c>
      <c r="D72" s="21" t="s">
        <v>37</v>
      </c>
      <c r="E72" s="10"/>
      <c r="F72" s="10"/>
      <c r="G72" s="10"/>
      <c r="H72" s="22">
        <v>0</v>
      </c>
      <c r="I72" s="10"/>
      <c r="J72" s="10"/>
      <c r="L72" s="34">
        <v>6000</v>
      </c>
    </row>
    <row r="73" spans="2:12" ht="12.75">
      <c r="B73" s="7" t="s">
        <v>38</v>
      </c>
      <c r="C73" s="7" t="s">
        <v>135</v>
      </c>
      <c r="D73" s="21" t="s">
        <v>136</v>
      </c>
      <c r="E73" s="10"/>
      <c r="F73" s="10"/>
      <c r="G73" s="10"/>
      <c r="H73" s="22">
        <v>4000</v>
      </c>
      <c r="I73" s="10"/>
      <c r="J73" s="10"/>
      <c r="L73" s="34">
        <v>0</v>
      </c>
    </row>
    <row r="74" spans="2:12" ht="12.75">
      <c r="B74" s="7" t="s">
        <v>44</v>
      </c>
      <c r="C74" s="7" t="s">
        <v>137</v>
      </c>
      <c r="D74" s="21" t="s">
        <v>138</v>
      </c>
      <c r="E74" s="10"/>
      <c r="F74" s="10"/>
      <c r="G74" s="10"/>
      <c r="H74" s="22">
        <v>50</v>
      </c>
      <c r="I74" s="10"/>
      <c r="J74" s="10"/>
      <c r="L74" s="34">
        <v>0</v>
      </c>
    </row>
    <row r="75" spans="2:12" ht="12.75">
      <c r="B75" s="7" t="s">
        <v>47</v>
      </c>
      <c r="C75" s="7" t="s">
        <v>139</v>
      </c>
      <c r="D75" s="21" t="s">
        <v>49</v>
      </c>
      <c r="E75" s="10"/>
      <c r="F75" s="10"/>
      <c r="G75" s="10"/>
      <c r="H75" s="22">
        <v>0</v>
      </c>
      <c r="I75" s="10"/>
      <c r="J75" s="10"/>
      <c r="L75" s="34">
        <v>0</v>
      </c>
    </row>
    <row r="76" spans="2:12" ht="12.75">
      <c r="B76" s="7" t="s">
        <v>50</v>
      </c>
      <c r="C76" s="7" t="s">
        <v>140</v>
      </c>
      <c r="D76" s="21" t="s">
        <v>52</v>
      </c>
      <c r="E76" s="10"/>
      <c r="F76" s="10"/>
      <c r="G76" s="10"/>
      <c r="H76" s="22">
        <v>0</v>
      </c>
      <c r="I76" s="10"/>
      <c r="J76" s="10"/>
      <c r="L76" s="34">
        <v>0</v>
      </c>
    </row>
    <row r="77" spans="2:12" ht="12.75">
      <c r="B77" s="7" t="s">
        <v>53</v>
      </c>
      <c r="C77" s="7" t="s">
        <v>141</v>
      </c>
      <c r="D77" s="21" t="s">
        <v>55</v>
      </c>
      <c r="E77" s="10"/>
      <c r="F77" s="10"/>
      <c r="G77" s="10"/>
      <c r="H77" s="22">
        <v>0</v>
      </c>
      <c r="I77" s="10"/>
      <c r="J77" s="10"/>
      <c r="L77" s="34">
        <v>0</v>
      </c>
    </row>
    <row r="78" spans="2:12" ht="12.75">
      <c r="B78" s="7" t="s">
        <v>56</v>
      </c>
      <c r="C78" s="7" t="s">
        <v>142</v>
      </c>
      <c r="D78" s="21" t="s">
        <v>58</v>
      </c>
      <c r="E78" s="10"/>
      <c r="F78" s="10"/>
      <c r="G78" s="10"/>
      <c r="H78" s="22">
        <v>0</v>
      </c>
      <c r="I78" s="10"/>
      <c r="J78" s="10"/>
      <c r="L78" s="34">
        <v>1900</v>
      </c>
    </row>
    <row r="79" spans="2:12" ht="12.75">
      <c r="B79" s="7" t="s">
        <v>143</v>
      </c>
      <c r="C79" s="7" t="s">
        <v>144</v>
      </c>
      <c r="D79" s="21" t="s">
        <v>145</v>
      </c>
      <c r="E79" s="10"/>
      <c r="F79" s="10"/>
      <c r="G79" s="10"/>
      <c r="H79" s="22">
        <v>0</v>
      </c>
      <c r="I79" s="10"/>
      <c r="J79" s="10"/>
      <c r="L79" s="34">
        <v>0</v>
      </c>
    </row>
    <row r="80" spans="2:12" ht="12.75">
      <c r="B80" s="7" t="s">
        <v>59</v>
      </c>
      <c r="C80" s="7" t="s">
        <v>146</v>
      </c>
      <c r="D80" s="21" t="s">
        <v>61</v>
      </c>
      <c r="E80" s="10"/>
      <c r="F80" s="10"/>
      <c r="G80" s="10"/>
      <c r="H80" s="22">
        <v>3300</v>
      </c>
      <c r="I80" s="10"/>
      <c r="J80" s="10"/>
      <c r="L80" s="34">
        <v>0</v>
      </c>
    </row>
    <row r="81" spans="2:12" ht="12.75">
      <c r="B81" s="7" t="s">
        <v>62</v>
      </c>
      <c r="C81" s="7" t="s">
        <v>147</v>
      </c>
      <c r="D81" s="21" t="s">
        <v>64</v>
      </c>
      <c r="E81" s="10"/>
      <c r="F81" s="10"/>
      <c r="G81" s="10"/>
      <c r="H81" s="22">
        <v>0</v>
      </c>
      <c r="I81" s="10"/>
      <c r="J81" s="10"/>
      <c r="L81" s="34">
        <v>0</v>
      </c>
    </row>
    <row r="82" spans="2:12" ht="12.75">
      <c r="B82" s="7" t="s">
        <v>65</v>
      </c>
      <c r="C82" s="7" t="s">
        <v>148</v>
      </c>
      <c r="D82" s="21" t="s">
        <v>67</v>
      </c>
      <c r="E82" s="10"/>
      <c r="F82" s="10"/>
      <c r="G82" s="10"/>
      <c r="H82" s="22">
        <v>0</v>
      </c>
      <c r="I82" s="10"/>
      <c r="J82" s="10"/>
      <c r="L82" s="34">
        <v>0</v>
      </c>
    </row>
    <row r="83" spans="2:12" ht="12.75">
      <c r="B83" s="7" t="s">
        <v>77</v>
      </c>
      <c r="C83" s="7" t="s">
        <v>149</v>
      </c>
      <c r="D83" s="21" t="s">
        <v>79</v>
      </c>
      <c r="E83" s="10"/>
      <c r="F83" s="10"/>
      <c r="G83" s="10"/>
      <c r="H83" s="22">
        <v>12000</v>
      </c>
      <c r="I83" s="10"/>
      <c r="J83" s="10"/>
      <c r="L83" s="34">
        <v>12000</v>
      </c>
    </row>
    <row r="84" spans="2:12" ht="12.75">
      <c r="B84" s="7" t="s">
        <v>80</v>
      </c>
      <c r="C84" s="7" t="s">
        <v>150</v>
      </c>
      <c r="D84" s="21" t="s">
        <v>82</v>
      </c>
      <c r="E84" s="10"/>
      <c r="F84" s="10"/>
      <c r="G84" s="10"/>
      <c r="H84" s="22">
        <v>0</v>
      </c>
      <c r="I84" s="10"/>
      <c r="J84" s="10"/>
      <c r="L84" s="34">
        <v>0</v>
      </c>
    </row>
    <row r="85" spans="2:12" ht="12.75">
      <c r="B85" s="7" t="s">
        <v>92</v>
      </c>
      <c r="C85" s="7" t="s">
        <v>151</v>
      </c>
      <c r="D85" s="21" t="s">
        <v>94</v>
      </c>
      <c r="E85" s="10"/>
      <c r="F85" s="10"/>
      <c r="G85" s="10"/>
      <c r="H85" s="22">
        <v>56650</v>
      </c>
      <c r="I85" s="10"/>
      <c r="J85" s="10"/>
      <c r="L85" s="34">
        <v>45000</v>
      </c>
    </row>
    <row r="86" spans="2:12" ht="12.75">
      <c r="B86" s="7" t="s">
        <v>115</v>
      </c>
      <c r="C86" s="7" t="s">
        <v>152</v>
      </c>
      <c r="D86" s="21" t="s">
        <v>117</v>
      </c>
      <c r="E86" s="10"/>
      <c r="F86" s="10"/>
      <c r="G86" s="10"/>
      <c r="H86" s="22">
        <v>3000</v>
      </c>
      <c r="I86" s="10"/>
      <c r="J86" s="10"/>
      <c r="L86" s="34">
        <v>0</v>
      </c>
    </row>
    <row r="87" spans="2:12" ht="12.75">
      <c r="B87" s="7" t="s">
        <v>153</v>
      </c>
      <c r="C87" s="7" t="s">
        <v>154</v>
      </c>
      <c r="D87" s="21" t="s">
        <v>155</v>
      </c>
      <c r="E87" s="10"/>
      <c r="F87" s="10"/>
      <c r="G87" s="10"/>
      <c r="H87" s="22">
        <v>2000</v>
      </c>
      <c r="I87" s="10"/>
      <c r="J87" s="10"/>
      <c r="L87" s="34">
        <v>0</v>
      </c>
    </row>
    <row r="88" spans="2:12" ht="12.75">
      <c r="B88" s="7" t="s">
        <v>101</v>
      </c>
      <c r="C88" s="7" t="s">
        <v>156</v>
      </c>
      <c r="D88" s="21" t="s">
        <v>103</v>
      </c>
      <c r="E88" s="10"/>
      <c r="F88" s="10"/>
      <c r="G88" s="10"/>
      <c r="H88" s="22">
        <v>15000</v>
      </c>
      <c r="I88" s="10"/>
      <c r="J88" s="10"/>
      <c r="L88" s="34">
        <v>9890</v>
      </c>
    </row>
    <row r="89" spans="2:12" ht="12.75">
      <c r="B89" s="19" t="s">
        <v>157</v>
      </c>
      <c r="C89" s="10"/>
      <c r="D89" s="10"/>
      <c r="E89" s="10"/>
      <c r="F89" s="10"/>
      <c r="G89" s="10"/>
      <c r="H89" s="20">
        <v>1530</v>
      </c>
      <c r="I89" s="10"/>
      <c r="J89" s="10"/>
      <c r="L89" s="33">
        <f>SUM(L90)</f>
        <v>530</v>
      </c>
    </row>
    <row r="90" spans="2:12" ht="12.75">
      <c r="B90" s="7" t="s">
        <v>20</v>
      </c>
      <c r="C90" s="7" t="s">
        <v>158</v>
      </c>
      <c r="D90" s="21" t="s">
        <v>22</v>
      </c>
      <c r="E90" s="10"/>
      <c r="F90" s="10"/>
      <c r="G90" s="10"/>
      <c r="H90" s="22">
        <v>1530</v>
      </c>
      <c r="I90" s="10"/>
      <c r="J90" s="10"/>
      <c r="L90" s="34">
        <v>530</v>
      </c>
    </row>
    <row r="91" spans="2:12" ht="12.75">
      <c r="B91" s="27" t="s">
        <v>159</v>
      </c>
      <c r="C91" s="10"/>
      <c r="D91" s="10"/>
      <c r="E91" s="10"/>
      <c r="F91" s="10"/>
      <c r="G91" s="10"/>
      <c r="H91" s="28">
        <v>54453.85</v>
      </c>
      <c r="I91" s="10"/>
      <c r="J91" s="10"/>
      <c r="L91" s="37">
        <f>SUM(L92)</f>
        <v>13000</v>
      </c>
    </row>
    <row r="92" spans="2:12" ht="12.75">
      <c r="B92" s="19" t="s">
        <v>160</v>
      </c>
      <c r="C92" s="10"/>
      <c r="D92" s="10"/>
      <c r="E92" s="10"/>
      <c r="F92" s="10"/>
      <c r="G92" s="10"/>
      <c r="H92" s="20">
        <v>54453.85</v>
      </c>
      <c r="I92" s="10"/>
      <c r="J92" s="10"/>
      <c r="L92" s="33">
        <f>SUM(L93)</f>
        <v>13000</v>
      </c>
    </row>
    <row r="93" spans="2:12" ht="12.75">
      <c r="B93" s="7" t="s">
        <v>108</v>
      </c>
      <c r="C93" s="7" t="s">
        <v>161</v>
      </c>
      <c r="D93" s="21" t="s">
        <v>110</v>
      </c>
      <c r="E93" s="10"/>
      <c r="F93" s="10"/>
      <c r="G93" s="10"/>
      <c r="H93" s="22">
        <v>54453.85</v>
      </c>
      <c r="I93" s="10"/>
      <c r="J93" s="10"/>
      <c r="L93" s="34">
        <v>13000</v>
      </c>
    </row>
    <row r="94" spans="2:12" ht="12.75">
      <c r="B94" s="27" t="s">
        <v>162</v>
      </c>
      <c r="C94" s="10"/>
      <c r="D94" s="10"/>
      <c r="E94" s="10"/>
      <c r="F94" s="10"/>
      <c r="G94" s="10"/>
      <c r="H94" s="28">
        <v>0</v>
      </c>
      <c r="I94" s="10"/>
      <c r="J94" s="10"/>
      <c r="L94" s="37">
        <f>SUM(L95)</f>
        <v>0</v>
      </c>
    </row>
    <row r="95" spans="2:12" ht="12.75">
      <c r="B95" s="19" t="s">
        <v>16</v>
      </c>
      <c r="C95" s="10"/>
      <c r="D95" s="10"/>
      <c r="E95" s="10"/>
      <c r="F95" s="10"/>
      <c r="G95" s="10"/>
      <c r="H95" s="20">
        <v>0</v>
      </c>
      <c r="I95" s="10"/>
      <c r="J95" s="10"/>
      <c r="L95" s="33">
        <f>SUM(L96)</f>
        <v>0</v>
      </c>
    </row>
    <row r="96" spans="2:12" ht="12.75">
      <c r="B96" s="7" t="s">
        <v>163</v>
      </c>
      <c r="C96" s="7" t="s">
        <v>164</v>
      </c>
      <c r="D96" s="21" t="s">
        <v>165</v>
      </c>
      <c r="E96" s="10"/>
      <c r="F96" s="10"/>
      <c r="G96" s="10"/>
      <c r="H96" s="22">
        <v>0</v>
      </c>
      <c r="I96" s="10"/>
      <c r="J96" s="10"/>
      <c r="L96" s="34">
        <v>0</v>
      </c>
    </row>
    <row r="97" spans="2:12" ht="12.75">
      <c r="B97" s="15" t="s">
        <v>166</v>
      </c>
      <c r="C97" s="10"/>
      <c r="D97" s="10"/>
      <c r="E97" s="10"/>
      <c r="F97" s="10"/>
      <c r="G97" s="10"/>
      <c r="H97" s="16">
        <v>138636</v>
      </c>
      <c r="I97" s="10"/>
      <c r="J97" s="10"/>
      <c r="L97" s="31">
        <f>SUM(L98)</f>
        <v>123636</v>
      </c>
    </row>
    <row r="98" spans="2:12" ht="12.75">
      <c r="B98" s="23" t="s">
        <v>13</v>
      </c>
      <c r="C98" s="10"/>
      <c r="D98" s="10"/>
      <c r="E98" s="10"/>
      <c r="F98" s="10"/>
      <c r="G98" s="10"/>
      <c r="H98" s="24">
        <v>138636</v>
      </c>
      <c r="I98" s="10"/>
      <c r="J98" s="10"/>
      <c r="L98" s="35">
        <f>SUM(L99)</f>
        <v>123636</v>
      </c>
    </row>
    <row r="99" spans="2:12" ht="12.75">
      <c r="B99" s="25" t="s">
        <v>14</v>
      </c>
      <c r="C99" s="10"/>
      <c r="D99" s="10"/>
      <c r="E99" s="10"/>
      <c r="F99" s="10"/>
      <c r="G99" s="10"/>
      <c r="H99" s="26">
        <v>138636</v>
      </c>
      <c r="I99" s="10"/>
      <c r="J99" s="10"/>
      <c r="L99" s="36">
        <f>SUM(L100,L107,L110)</f>
        <v>123636</v>
      </c>
    </row>
    <row r="100" spans="2:12" ht="12.75">
      <c r="B100" s="27" t="s">
        <v>167</v>
      </c>
      <c r="C100" s="10"/>
      <c r="D100" s="10"/>
      <c r="E100" s="10"/>
      <c r="F100" s="10"/>
      <c r="G100" s="10"/>
      <c r="H100" s="28">
        <v>131636</v>
      </c>
      <c r="I100" s="10"/>
      <c r="J100" s="10"/>
      <c r="L100" s="37">
        <f>SUM(L101)</f>
        <v>116636</v>
      </c>
    </row>
    <row r="101" spans="2:12" ht="12.75">
      <c r="B101" s="19" t="s">
        <v>160</v>
      </c>
      <c r="C101" s="10"/>
      <c r="D101" s="10"/>
      <c r="E101" s="10"/>
      <c r="F101" s="10"/>
      <c r="G101" s="10"/>
      <c r="H101" s="20">
        <v>131636</v>
      </c>
      <c r="I101" s="10"/>
      <c r="J101" s="10"/>
      <c r="L101" s="33">
        <f>SUM(L102:L106)</f>
        <v>116636</v>
      </c>
    </row>
    <row r="102" spans="2:12" ht="12.75">
      <c r="B102" s="7" t="s">
        <v>104</v>
      </c>
      <c r="C102" s="7" t="s">
        <v>168</v>
      </c>
      <c r="D102" s="21" t="s">
        <v>106</v>
      </c>
      <c r="E102" s="10"/>
      <c r="F102" s="10"/>
      <c r="G102" s="10"/>
      <c r="H102" s="22">
        <v>78000</v>
      </c>
      <c r="I102" s="10"/>
      <c r="J102" s="10"/>
      <c r="L102" s="34">
        <v>78000</v>
      </c>
    </row>
    <row r="103" spans="2:12" ht="12.75">
      <c r="B103" s="7" t="s">
        <v>17</v>
      </c>
      <c r="C103" s="7" t="s">
        <v>169</v>
      </c>
      <c r="D103" s="21" t="s">
        <v>170</v>
      </c>
      <c r="E103" s="10"/>
      <c r="F103" s="10"/>
      <c r="G103" s="10"/>
      <c r="H103" s="22">
        <v>7500</v>
      </c>
      <c r="I103" s="10"/>
      <c r="J103" s="10"/>
      <c r="L103" s="34">
        <v>2500</v>
      </c>
    </row>
    <row r="104" spans="2:12" ht="12.75">
      <c r="B104" s="7" t="s">
        <v>125</v>
      </c>
      <c r="C104" s="7" t="s">
        <v>171</v>
      </c>
      <c r="D104" s="21" t="s">
        <v>127</v>
      </c>
      <c r="E104" s="10"/>
      <c r="F104" s="10"/>
      <c r="G104" s="10"/>
      <c r="H104" s="22">
        <v>16136</v>
      </c>
      <c r="I104" s="10"/>
      <c r="J104" s="10"/>
      <c r="L104" s="34">
        <v>16136</v>
      </c>
    </row>
    <row r="105" spans="2:12" ht="12.75">
      <c r="B105" s="7" t="s">
        <v>172</v>
      </c>
      <c r="C105" s="7" t="s">
        <v>173</v>
      </c>
      <c r="D105" s="21" t="s">
        <v>174</v>
      </c>
      <c r="E105" s="10"/>
      <c r="F105" s="10"/>
      <c r="G105" s="10"/>
      <c r="H105" s="22">
        <v>0</v>
      </c>
      <c r="I105" s="10"/>
      <c r="J105" s="10"/>
      <c r="L105" s="34">
        <v>0</v>
      </c>
    </row>
    <row r="106" spans="2:12" ht="12.75">
      <c r="B106" s="7" t="s">
        <v>129</v>
      </c>
      <c r="C106" s="7" t="s">
        <v>175</v>
      </c>
      <c r="D106" s="21" t="s">
        <v>176</v>
      </c>
      <c r="E106" s="10"/>
      <c r="F106" s="10"/>
      <c r="G106" s="10"/>
      <c r="H106" s="22">
        <v>30000</v>
      </c>
      <c r="I106" s="10"/>
      <c r="J106" s="10"/>
      <c r="L106" s="34">
        <v>20000</v>
      </c>
    </row>
    <row r="107" spans="2:12" ht="12.75">
      <c r="B107" s="27" t="s">
        <v>177</v>
      </c>
      <c r="C107" s="10"/>
      <c r="D107" s="10"/>
      <c r="E107" s="10"/>
      <c r="F107" s="10"/>
      <c r="G107" s="10"/>
      <c r="H107" s="28">
        <v>6000</v>
      </c>
      <c r="I107" s="10"/>
      <c r="J107" s="10"/>
      <c r="L107" s="37">
        <f>SUM(L108)</f>
        <v>6000</v>
      </c>
    </row>
    <row r="108" spans="2:12" ht="12.75">
      <c r="B108" s="19" t="s">
        <v>160</v>
      </c>
      <c r="C108" s="10"/>
      <c r="D108" s="10"/>
      <c r="E108" s="10"/>
      <c r="F108" s="10"/>
      <c r="G108" s="10"/>
      <c r="H108" s="20">
        <v>6000</v>
      </c>
      <c r="I108" s="10"/>
      <c r="J108" s="10"/>
      <c r="L108" s="33">
        <f>SUM(L109)</f>
        <v>6000</v>
      </c>
    </row>
    <row r="109" spans="2:12" ht="12.75">
      <c r="B109" s="7" t="s">
        <v>108</v>
      </c>
      <c r="C109" s="7" t="s">
        <v>178</v>
      </c>
      <c r="D109" s="21" t="s">
        <v>179</v>
      </c>
      <c r="E109" s="10"/>
      <c r="F109" s="10"/>
      <c r="G109" s="10"/>
      <c r="H109" s="22">
        <v>6000</v>
      </c>
      <c r="I109" s="10"/>
      <c r="J109" s="10"/>
      <c r="L109" s="34">
        <v>6000</v>
      </c>
    </row>
    <row r="110" spans="2:12" ht="12.75">
      <c r="B110" s="27" t="s">
        <v>180</v>
      </c>
      <c r="C110" s="10"/>
      <c r="D110" s="10"/>
      <c r="E110" s="10"/>
      <c r="F110" s="10"/>
      <c r="G110" s="10"/>
      <c r="H110" s="28">
        <v>1000</v>
      </c>
      <c r="I110" s="10"/>
      <c r="J110" s="10"/>
      <c r="L110" s="37">
        <f>SUM(L111)</f>
        <v>1000</v>
      </c>
    </row>
    <row r="111" spans="2:12" ht="12.75">
      <c r="B111" s="19" t="s">
        <v>160</v>
      </c>
      <c r="C111" s="10"/>
      <c r="D111" s="10"/>
      <c r="E111" s="10"/>
      <c r="F111" s="10"/>
      <c r="G111" s="10"/>
      <c r="H111" s="20">
        <v>1000</v>
      </c>
      <c r="I111" s="10"/>
      <c r="J111" s="10"/>
      <c r="L111" s="33">
        <f>SUM(L112)</f>
        <v>1000</v>
      </c>
    </row>
    <row r="112" spans="2:12" ht="12.75">
      <c r="B112" s="7" t="s">
        <v>108</v>
      </c>
      <c r="C112" s="7" t="s">
        <v>181</v>
      </c>
      <c r="D112" s="21" t="s">
        <v>110</v>
      </c>
      <c r="E112" s="10"/>
      <c r="F112" s="10"/>
      <c r="G112" s="10"/>
      <c r="H112" s="22">
        <v>1000</v>
      </c>
      <c r="I112" s="10"/>
      <c r="J112" s="10"/>
      <c r="L112" s="34">
        <v>1000</v>
      </c>
    </row>
    <row r="113" ht="409.5" customHeight="1" hidden="1"/>
  </sheetData>
  <sheetProtection/>
  <mergeCells count="211">
    <mergeCell ref="B111:G111"/>
    <mergeCell ref="H111:J111"/>
    <mergeCell ref="D112:G112"/>
    <mergeCell ref="H112:J112"/>
    <mergeCell ref="D109:G109"/>
    <mergeCell ref="H109:J109"/>
    <mergeCell ref="B110:G110"/>
    <mergeCell ref="H110:J110"/>
    <mergeCell ref="B107:G107"/>
    <mergeCell ref="H107:J107"/>
    <mergeCell ref="B108:G108"/>
    <mergeCell ref="H108:J108"/>
    <mergeCell ref="D105:G105"/>
    <mergeCell ref="H105:J105"/>
    <mergeCell ref="D106:G106"/>
    <mergeCell ref="H106:J106"/>
    <mergeCell ref="D103:G103"/>
    <mergeCell ref="H103:J103"/>
    <mergeCell ref="D104:G104"/>
    <mergeCell ref="H104:J104"/>
    <mergeCell ref="B101:G101"/>
    <mergeCell ref="H101:J101"/>
    <mergeCell ref="D102:G102"/>
    <mergeCell ref="H102:J102"/>
    <mergeCell ref="B99:G99"/>
    <mergeCell ref="H99:J99"/>
    <mergeCell ref="B100:G100"/>
    <mergeCell ref="H100:J100"/>
    <mergeCell ref="B97:G97"/>
    <mergeCell ref="H97:J97"/>
    <mergeCell ref="B98:G98"/>
    <mergeCell ref="H98:J98"/>
    <mergeCell ref="B95:G95"/>
    <mergeCell ref="H95:J95"/>
    <mergeCell ref="D96:G96"/>
    <mergeCell ref="H96:J96"/>
    <mergeCell ref="D93:G93"/>
    <mergeCell ref="H93:J93"/>
    <mergeCell ref="B94:G94"/>
    <mergeCell ref="H94:J94"/>
    <mergeCell ref="B91:G91"/>
    <mergeCell ref="H91:J91"/>
    <mergeCell ref="B92:G92"/>
    <mergeCell ref="H92:J92"/>
    <mergeCell ref="B89:G89"/>
    <mergeCell ref="H89:J89"/>
    <mergeCell ref="D90:G90"/>
    <mergeCell ref="H90:J90"/>
    <mergeCell ref="D87:G87"/>
    <mergeCell ref="H87:J87"/>
    <mergeCell ref="D88:G88"/>
    <mergeCell ref="H88:J88"/>
    <mergeCell ref="D85:G85"/>
    <mergeCell ref="H85:J85"/>
    <mergeCell ref="D86:G86"/>
    <mergeCell ref="H86:J86"/>
    <mergeCell ref="D83:G83"/>
    <mergeCell ref="H83:J83"/>
    <mergeCell ref="D84:G84"/>
    <mergeCell ref="H84:J84"/>
    <mergeCell ref="D81:G81"/>
    <mergeCell ref="H81:J81"/>
    <mergeCell ref="D82:G82"/>
    <mergeCell ref="H82:J82"/>
    <mergeCell ref="D79:G79"/>
    <mergeCell ref="H79:J79"/>
    <mergeCell ref="D80:G80"/>
    <mergeCell ref="H80:J80"/>
    <mergeCell ref="D77:G77"/>
    <mergeCell ref="H77:J77"/>
    <mergeCell ref="D78:G78"/>
    <mergeCell ref="H78:J78"/>
    <mergeCell ref="D75:G75"/>
    <mergeCell ref="H75:J75"/>
    <mergeCell ref="D76:G76"/>
    <mergeCell ref="H76:J76"/>
    <mergeCell ref="D73:G73"/>
    <mergeCell ref="H73:J73"/>
    <mergeCell ref="D74:G74"/>
    <mergeCell ref="H74:J74"/>
    <mergeCell ref="D71:G71"/>
    <mergeCell ref="H71:J71"/>
    <mergeCell ref="D72:G72"/>
    <mergeCell ref="H72:J72"/>
    <mergeCell ref="D69:G69"/>
    <mergeCell ref="H69:J69"/>
    <mergeCell ref="D70:G70"/>
    <mergeCell ref="H70:J70"/>
    <mergeCell ref="D67:G67"/>
    <mergeCell ref="H67:J67"/>
    <mergeCell ref="D68:G68"/>
    <mergeCell ref="H68:J68"/>
    <mergeCell ref="D65:G65"/>
    <mergeCell ref="H65:J65"/>
    <mergeCell ref="D66:G66"/>
    <mergeCell ref="H66:J66"/>
    <mergeCell ref="D63:G63"/>
    <mergeCell ref="H63:J63"/>
    <mergeCell ref="B64:G64"/>
    <mergeCell ref="H64:J64"/>
    <mergeCell ref="D61:G61"/>
    <mergeCell ref="H61:J61"/>
    <mergeCell ref="D62:G62"/>
    <mergeCell ref="H62:J62"/>
    <mergeCell ref="D59:G59"/>
    <mergeCell ref="H59:J59"/>
    <mergeCell ref="D60:G60"/>
    <mergeCell ref="H60:J60"/>
    <mergeCell ref="D57:G57"/>
    <mergeCell ref="H57:J57"/>
    <mergeCell ref="D58:G58"/>
    <mergeCell ref="H58:J58"/>
    <mergeCell ref="D55:G55"/>
    <mergeCell ref="H55:J55"/>
    <mergeCell ref="D56:G56"/>
    <mergeCell ref="H56:J56"/>
    <mergeCell ref="D53:G53"/>
    <mergeCell ref="H53:J53"/>
    <mergeCell ref="B54:G54"/>
    <mergeCell ref="H54:J54"/>
    <mergeCell ref="D51:G51"/>
    <mergeCell ref="H51:J51"/>
    <mergeCell ref="D52:G52"/>
    <mergeCell ref="H52:J52"/>
    <mergeCell ref="D49:G49"/>
    <mergeCell ref="H49:J49"/>
    <mergeCell ref="D50:G50"/>
    <mergeCell ref="H50:J50"/>
    <mergeCell ref="B47:G47"/>
    <mergeCell ref="H47:J47"/>
    <mergeCell ref="B48:G48"/>
    <mergeCell ref="H48:J48"/>
    <mergeCell ref="D45:G45"/>
    <mergeCell ref="H45:J45"/>
    <mergeCell ref="D46:G46"/>
    <mergeCell ref="H46:J46"/>
    <mergeCell ref="D43:G43"/>
    <mergeCell ref="H43:J43"/>
    <mergeCell ref="D44:G44"/>
    <mergeCell ref="H44:J44"/>
    <mergeCell ref="D41:G41"/>
    <mergeCell ref="H41:J41"/>
    <mergeCell ref="D42:G42"/>
    <mergeCell ref="H42:J42"/>
    <mergeCell ref="D39:G39"/>
    <mergeCell ref="H39:J39"/>
    <mergeCell ref="D40:G40"/>
    <mergeCell ref="H40:J40"/>
    <mergeCell ref="D37:G37"/>
    <mergeCell ref="H37:J37"/>
    <mergeCell ref="D38:G38"/>
    <mergeCell ref="H38:J38"/>
    <mergeCell ref="D35:G35"/>
    <mergeCell ref="H35:J35"/>
    <mergeCell ref="D36:G36"/>
    <mergeCell ref="H36:J36"/>
    <mergeCell ref="D33:G33"/>
    <mergeCell ref="H33:J33"/>
    <mergeCell ref="D34:G34"/>
    <mergeCell ref="H34:J34"/>
    <mergeCell ref="D31:G31"/>
    <mergeCell ref="H31:J31"/>
    <mergeCell ref="D32:G32"/>
    <mergeCell ref="H32:J32"/>
    <mergeCell ref="D29:G29"/>
    <mergeCell ref="H29:J29"/>
    <mergeCell ref="D30:G30"/>
    <mergeCell ref="H30:J30"/>
    <mergeCell ref="D27:G27"/>
    <mergeCell ref="H27:J27"/>
    <mergeCell ref="D28:G28"/>
    <mergeCell ref="H28:J28"/>
    <mergeCell ref="D25:G25"/>
    <mergeCell ref="H25:J25"/>
    <mergeCell ref="D26:G26"/>
    <mergeCell ref="H26:J26"/>
    <mergeCell ref="D23:G23"/>
    <mergeCell ref="H23:J23"/>
    <mergeCell ref="D24:G24"/>
    <mergeCell ref="H24:J24"/>
    <mergeCell ref="D21:G21"/>
    <mergeCell ref="H21:J21"/>
    <mergeCell ref="D22:G22"/>
    <mergeCell ref="H22:J22"/>
    <mergeCell ref="B19:G19"/>
    <mergeCell ref="H19:J19"/>
    <mergeCell ref="B20:G20"/>
    <mergeCell ref="H20:J20"/>
    <mergeCell ref="B17:G17"/>
    <mergeCell ref="H17:J17"/>
    <mergeCell ref="B18:G18"/>
    <mergeCell ref="H18:J18"/>
    <mergeCell ref="B15:G15"/>
    <mergeCell ref="H15:J15"/>
    <mergeCell ref="D16:G16"/>
    <mergeCell ref="H16:J16"/>
    <mergeCell ref="B13:G13"/>
    <mergeCell ref="H13:J13"/>
    <mergeCell ref="B14:G14"/>
    <mergeCell ref="H14:J14"/>
    <mergeCell ref="B12:G12"/>
    <mergeCell ref="H12:J12"/>
    <mergeCell ref="F4:J8"/>
    <mergeCell ref="I9:J9"/>
    <mergeCell ref="D11:G11"/>
    <mergeCell ref="H11:J11"/>
    <mergeCell ref="B2:F2"/>
    <mergeCell ref="L2:N2"/>
    <mergeCell ref="B3:E3"/>
    <mergeCell ref="L3:N3"/>
    <mergeCell ref="B4:D4"/>
  </mergeCells>
  <printOptions/>
  <pageMargins left="0" right="0" top="0" bottom="0.39375000000000004" header="0" footer="0"/>
  <pageSetup horizontalDpi="600" verticalDpi="600" orientation="portrait" paperSize="9" r:id="rId1"/>
  <headerFooter alignWithMargins="0">
    <oddFooter xml:space="preserve">&amp;L&amp;"Arial"&amp;8 Lista: LCW147TREW &amp;C&amp;"Arial"&amp;8 Stranica 
&amp;B&amp;P&amp;B &amp;R&amp;"Arial"&amp;8 * OBRADA LC *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K20"/>
  <sheetViews>
    <sheetView showGridLines="0" zoomScalePageLayoutView="0" workbookViewId="0" topLeftCell="A1">
      <selection activeCell="P10" sqref="P10"/>
    </sheetView>
  </sheetViews>
  <sheetFormatPr defaultColWidth="9.140625" defaultRowHeight="12.75"/>
  <cols>
    <col min="1" max="1" width="1.28515625" style="0" customWidth="1"/>
    <col min="2" max="2" width="6.7109375" style="0" customWidth="1"/>
    <col min="3" max="3" width="8.00390625" style="0" customWidth="1"/>
    <col min="4" max="4" width="44.28125" style="0" customWidth="1"/>
    <col min="5" max="5" width="12.140625" style="0" customWidth="1"/>
    <col min="6" max="6" width="13.421875" style="0" customWidth="1"/>
    <col min="7" max="7" width="0" style="0" hidden="1" customWidth="1"/>
    <col min="8" max="8" width="0.9921875" style="0" customWidth="1"/>
    <col min="11" max="11" width="12.421875" style="0" customWidth="1"/>
  </cols>
  <sheetData>
    <row r="1" spans="2:6" ht="35.25" thickBot="1" thickTop="1">
      <c r="B1" s="1" t="s">
        <v>2</v>
      </c>
      <c r="C1" s="1" t="s">
        <v>3</v>
      </c>
      <c r="D1" s="1" t="s">
        <v>182</v>
      </c>
      <c r="E1" s="3" t="s">
        <v>5</v>
      </c>
      <c r="F1" s="39" t="s">
        <v>215</v>
      </c>
    </row>
    <row r="2" spans="2:6" ht="13.5" thickTop="1">
      <c r="B2" s="15" t="s">
        <v>6</v>
      </c>
      <c r="C2" s="10"/>
      <c r="D2" s="10"/>
      <c r="E2" s="4">
        <v>3767640</v>
      </c>
      <c r="F2" s="4">
        <v>0</v>
      </c>
    </row>
    <row r="3" spans="2:6" ht="12.75">
      <c r="B3" s="15" t="s">
        <v>7</v>
      </c>
      <c r="C3" s="10"/>
      <c r="D3" s="10"/>
      <c r="E3" s="4">
        <v>3767640</v>
      </c>
      <c r="F3" s="4">
        <v>0</v>
      </c>
    </row>
    <row r="4" spans="2:6" ht="12.75">
      <c r="B4" s="17" t="s">
        <v>8</v>
      </c>
      <c r="C4" s="10"/>
      <c r="D4" s="10"/>
      <c r="E4" s="5">
        <v>3767640</v>
      </c>
      <c r="F4" s="5">
        <v>0</v>
      </c>
    </row>
    <row r="5" spans="2:6" ht="12.75">
      <c r="B5" s="19" t="s">
        <v>96</v>
      </c>
      <c r="C5" s="10"/>
      <c r="D5" s="10"/>
      <c r="E5" s="6">
        <v>15000</v>
      </c>
      <c r="F5" s="6">
        <f>SUM(F6:F8)</f>
        <v>15000</v>
      </c>
    </row>
    <row r="6" spans="2:6" ht="12.75">
      <c r="B6" s="7" t="s">
        <v>183</v>
      </c>
      <c r="C6" s="7" t="s">
        <v>184</v>
      </c>
      <c r="D6" s="7" t="s">
        <v>185</v>
      </c>
      <c r="E6" s="8">
        <v>7000</v>
      </c>
      <c r="F6" s="8">
        <v>7000</v>
      </c>
    </row>
    <row r="7" spans="2:6" ht="12.75">
      <c r="B7" s="7" t="s">
        <v>183</v>
      </c>
      <c r="C7" s="7" t="s">
        <v>186</v>
      </c>
      <c r="D7" s="7" t="s">
        <v>187</v>
      </c>
      <c r="E7" s="8">
        <v>8000</v>
      </c>
      <c r="F7" s="8">
        <v>8000</v>
      </c>
    </row>
    <row r="8" spans="2:6" ht="12.75">
      <c r="B8" s="7" t="s">
        <v>188</v>
      </c>
      <c r="C8" s="7" t="s">
        <v>189</v>
      </c>
      <c r="D8" s="7" t="s">
        <v>190</v>
      </c>
      <c r="E8" s="8">
        <v>0</v>
      </c>
      <c r="F8" s="8">
        <v>0</v>
      </c>
    </row>
    <row r="9" spans="2:6" ht="12.75">
      <c r="B9" s="19" t="s">
        <v>9</v>
      </c>
      <c r="C9" s="10"/>
      <c r="D9" s="10"/>
      <c r="E9" s="6">
        <v>27430</v>
      </c>
      <c r="F9" s="6">
        <f>SUM(F10)</f>
        <v>15030</v>
      </c>
    </row>
    <row r="10" spans="2:6" ht="12.75">
      <c r="B10" s="7" t="s">
        <v>191</v>
      </c>
      <c r="C10" s="7" t="s">
        <v>192</v>
      </c>
      <c r="D10" s="7" t="s">
        <v>193</v>
      </c>
      <c r="E10" s="8">
        <v>27430</v>
      </c>
      <c r="F10" s="8">
        <v>15030</v>
      </c>
    </row>
    <row r="11" spans="2:11" ht="12.75">
      <c r="B11" s="19" t="s">
        <v>121</v>
      </c>
      <c r="C11" s="10"/>
      <c r="D11" s="10"/>
      <c r="E11" s="6">
        <v>3723680</v>
      </c>
      <c r="F11" s="6">
        <f>SUM(F12:F18)</f>
        <v>3702050</v>
      </c>
      <c r="K11" s="29"/>
    </row>
    <row r="12" spans="2:6" ht="12.75">
      <c r="B12" s="7" t="s">
        <v>194</v>
      </c>
      <c r="C12" s="7" t="s">
        <v>195</v>
      </c>
      <c r="D12" s="7" t="s">
        <v>196</v>
      </c>
      <c r="E12" s="8">
        <v>0</v>
      </c>
      <c r="F12" s="8">
        <v>5750</v>
      </c>
    </row>
    <row r="13" spans="2:6" ht="12.75">
      <c r="B13" s="7" t="s">
        <v>197</v>
      </c>
      <c r="C13" s="7" t="s">
        <v>198</v>
      </c>
      <c r="D13" s="7" t="s">
        <v>199</v>
      </c>
      <c r="E13" s="8">
        <v>0</v>
      </c>
      <c r="F13" s="8">
        <v>0</v>
      </c>
    </row>
    <row r="14" spans="2:6" ht="22.5">
      <c r="B14" s="7" t="s">
        <v>200</v>
      </c>
      <c r="C14" s="7" t="s">
        <v>201</v>
      </c>
      <c r="D14" s="7" t="s">
        <v>202</v>
      </c>
      <c r="E14" s="8">
        <v>3652030</v>
      </c>
      <c r="F14" s="8">
        <v>3652030</v>
      </c>
    </row>
    <row r="15" spans="2:6" ht="22.5">
      <c r="B15" s="7" t="s">
        <v>200</v>
      </c>
      <c r="C15" s="7" t="s">
        <v>203</v>
      </c>
      <c r="D15" s="7" t="s">
        <v>204</v>
      </c>
      <c r="E15" s="8">
        <v>56650</v>
      </c>
      <c r="F15" s="8">
        <v>44270</v>
      </c>
    </row>
    <row r="16" spans="2:6" ht="12.75">
      <c r="B16" s="7" t="s">
        <v>200</v>
      </c>
      <c r="C16" s="7" t="s">
        <v>205</v>
      </c>
      <c r="D16" s="7" t="s">
        <v>179</v>
      </c>
      <c r="E16" s="8">
        <v>0</v>
      </c>
      <c r="F16" s="8">
        <v>0</v>
      </c>
    </row>
    <row r="17" spans="2:6" ht="22.5">
      <c r="B17" s="7" t="s">
        <v>206</v>
      </c>
      <c r="C17" s="7" t="s">
        <v>207</v>
      </c>
      <c r="D17" s="7" t="s">
        <v>208</v>
      </c>
      <c r="E17" s="8">
        <v>15000</v>
      </c>
      <c r="F17" s="8">
        <v>0</v>
      </c>
    </row>
    <row r="18" spans="2:6" ht="12.75">
      <c r="B18" s="7" t="s">
        <v>188</v>
      </c>
      <c r="C18" s="7" t="s">
        <v>209</v>
      </c>
      <c r="D18" s="7" t="s">
        <v>190</v>
      </c>
      <c r="E18" s="8">
        <v>0</v>
      </c>
      <c r="F18" s="8">
        <v>0</v>
      </c>
    </row>
    <row r="19" spans="2:6" ht="12.75">
      <c r="B19" s="19" t="s">
        <v>157</v>
      </c>
      <c r="C19" s="10"/>
      <c r="D19" s="10"/>
      <c r="E19" s="6">
        <v>1530</v>
      </c>
      <c r="F19" s="6">
        <f>SUM(F20)</f>
        <v>530</v>
      </c>
    </row>
    <row r="20" spans="2:6" ht="12.75">
      <c r="B20" s="7" t="s">
        <v>210</v>
      </c>
      <c r="C20" s="7" t="s">
        <v>211</v>
      </c>
      <c r="D20" s="7" t="s">
        <v>212</v>
      </c>
      <c r="E20" s="8">
        <v>1530</v>
      </c>
      <c r="F20" s="8">
        <v>530</v>
      </c>
    </row>
    <row r="21" ht="409.5" customHeight="1" hidden="1"/>
  </sheetData>
  <sheetProtection/>
  <mergeCells count="7">
    <mergeCell ref="B19:D19"/>
    <mergeCell ref="B2:D2"/>
    <mergeCell ref="B3:D3"/>
    <mergeCell ref="B4:D4"/>
    <mergeCell ref="B5:D5"/>
    <mergeCell ref="B9:D9"/>
    <mergeCell ref="B11:D11"/>
  </mergeCells>
  <printOptions/>
  <pageMargins left="0" right="0" top="0" bottom="0.39375000000000004" header="0" footer="0"/>
  <pageSetup horizontalDpi="600" verticalDpi="600" orientation="portrait" paperSize="9" r:id="rId1"/>
  <headerFooter alignWithMargins="0">
    <oddFooter xml:space="preserve">&amp;L&amp;"Arial"&amp;8 Lista: LCW147TREW &amp;C&amp;"Arial"&amp;8 Stranica 
&amp;B&amp;P&amp;B &amp;R&amp;"Arial"&amp;8 * OBRADA LC *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2022-10-26T09:59:24Z</dcterms:modified>
  <cp:category/>
  <cp:version/>
  <cp:contentType/>
  <cp:contentStatus/>
</cp:coreProperties>
</file>